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11640" activeTab="1"/>
  </bookViews>
  <sheets>
    <sheet name="Титульный лист" sheetId="1" r:id="rId1"/>
    <sheet name="Поступления_выплаты" sheetId="2" r:id="rId2"/>
  </sheets>
  <definedNames>
    <definedName name="sub_100821" localSheetId="0">'Титульный лист'!#REF!</definedName>
    <definedName name="sub_100822" localSheetId="0">'Титульный лист'!#REF!</definedName>
    <definedName name="sub_100823" localSheetId="0">'Титульный лист'!#REF!</definedName>
    <definedName name="sub_100824" localSheetId="0">'Титульный лист'!#REF!</definedName>
    <definedName name="sub_100825" localSheetId="0">'Титульный лист'!#REF!</definedName>
    <definedName name="sub_100826" localSheetId="0">'Титульный лист'!#REF!</definedName>
    <definedName name="sub_100827" localSheetId="0">'Титульный лист'!#REF!</definedName>
    <definedName name="sub_100828" localSheetId="0">'Титульный лист'!#REF!</definedName>
    <definedName name="sub_100829" localSheetId="0">'Титульный лист'!#REF!</definedName>
    <definedName name="sub_108210" localSheetId="0">'Титульный лист'!#REF!</definedName>
    <definedName name="sub_108211" localSheetId="0">'Титульный лист'!#REF!</definedName>
    <definedName name="sub_108212" localSheetId="0">'Титульный лист'!#REF!</definedName>
    <definedName name="sub_108213" localSheetId="0">'Титульный лист'!#REF!</definedName>
    <definedName name="sub_108214" localSheetId="0">'Титульный лист'!#REF!</definedName>
    <definedName name="sub_108215" localSheetId="0">'Титульный лист'!#REF!</definedName>
    <definedName name="sub_108216" localSheetId="0">'Титульный лист'!#REF!</definedName>
    <definedName name="sub_108217" localSheetId="0">'Титульный лист'!#REF!</definedName>
    <definedName name="sub_108218" localSheetId="0">'Титульный лист'!#REF!</definedName>
    <definedName name="sub_108219" localSheetId="0">'Титульный лист'!#REF!</definedName>
    <definedName name="sub_108220" localSheetId="0">'Титульный лист'!#REF!</definedName>
    <definedName name="sub_108221" localSheetId="0">'Титульный лист'!#REF!</definedName>
    <definedName name="sub_108222" localSheetId="0">'Титульный лист'!#REF!</definedName>
    <definedName name="sub_108223" localSheetId="0">'Титульный лист'!#REF!</definedName>
    <definedName name="sub_108224" localSheetId="0">'Титульный лист'!#REF!</definedName>
    <definedName name="_xlnm.Print_Area" localSheetId="0">'Титульный лист'!$A$1:$J$65</definedName>
  </definedNames>
  <calcPr calcId="125725"/>
</workbook>
</file>

<file path=xl/calcChain.xml><?xml version="1.0" encoding="utf-8"?>
<calcChain xmlns="http://schemas.openxmlformats.org/spreadsheetml/2006/main">
  <c r="E36" i="2"/>
  <c r="E37"/>
  <c r="E38"/>
  <c r="E39"/>
  <c r="E40"/>
  <c r="E41"/>
  <c r="E42"/>
  <c r="E43"/>
  <c r="E35"/>
  <c r="E34" l="1"/>
  <c r="I51" i="1"/>
  <c r="G11" i="2"/>
  <c r="E19"/>
  <c r="E20"/>
  <c r="E21"/>
  <c r="E22"/>
  <c r="F30"/>
  <c r="G30"/>
  <c r="H30"/>
  <c r="I30"/>
  <c r="J30"/>
  <c r="E33"/>
  <c r="E26"/>
  <c r="E24"/>
  <c r="G23"/>
  <c r="H23"/>
  <c r="I23"/>
  <c r="J23"/>
  <c r="F23"/>
  <c r="E13"/>
  <c r="F18"/>
  <c r="F17" s="1"/>
  <c r="F12"/>
  <c r="F11" s="1"/>
  <c r="I12"/>
  <c r="I18"/>
  <c r="E18" s="1"/>
  <c r="I17"/>
  <c r="E17" l="1"/>
  <c r="E12"/>
  <c r="G17"/>
  <c r="H17"/>
  <c r="J17"/>
  <c r="F51"/>
  <c r="G51"/>
  <c r="H51"/>
  <c r="I51"/>
  <c r="J51"/>
  <c r="F69"/>
  <c r="G69"/>
  <c r="H69"/>
  <c r="I69"/>
  <c r="J69"/>
  <c r="E71"/>
  <c r="E70"/>
  <c r="F66"/>
  <c r="G66"/>
  <c r="H66"/>
  <c r="I66"/>
  <c r="J66"/>
  <c r="E68"/>
  <c r="E67"/>
  <c r="F62"/>
  <c r="G62"/>
  <c r="H62"/>
  <c r="I62"/>
  <c r="J62"/>
  <c r="E64"/>
  <c r="E65"/>
  <c r="E63"/>
  <c r="F55"/>
  <c r="G55"/>
  <c r="H55"/>
  <c r="I55"/>
  <c r="J55"/>
  <c r="E57"/>
  <c r="E58"/>
  <c r="E59"/>
  <c r="E60"/>
  <c r="E61"/>
  <c r="E56"/>
  <c r="E53"/>
  <c r="E54"/>
  <c r="E52"/>
  <c r="F47"/>
  <c r="G47"/>
  <c r="H47"/>
  <c r="I47"/>
  <c r="J47"/>
  <c r="E49"/>
  <c r="E50"/>
  <c r="E48"/>
  <c r="F44"/>
  <c r="G44"/>
  <c r="H44"/>
  <c r="I44"/>
  <c r="J44"/>
  <c r="E46"/>
  <c r="E45"/>
  <c r="F34"/>
  <c r="G34"/>
  <c r="H34"/>
  <c r="I34"/>
  <c r="J34"/>
  <c r="E32"/>
  <c r="E31"/>
  <c r="J28"/>
  <c r="F28"/>
  <c r="G28"/>
  <c r="H28"/>
  <c r="I28"/>
  <c r="E29"/>
  <c r="E25"/>
  <c r="E27"/>
  <c r="E11"/>
  <c r="E73"/>
  <c r="E15"/>
  <c r="E66" l="1"/>
  <c r="E69"/>
  <c r="E30"/>
  <c r="E23"/>
  <c r="E44"/>
  <c r="I16"/>
  <c r="E62"/>
  <c r="E47"/>
  <c r="E28"/>
  <c r="E55"/>
  <c r="E51"/>
  <c r="H16"/>
  <c r="J16"/>
  <c r="G16"/>
  <c r="F16"/>
  <c r="E16" l="1"/>
</calcChain>
</file>

<file path=xl/sharedStrings.xml><?xml version="1.0" encoding="utf-8"?>
<sst xmlns="http://schemas.openxmlformats.org/spreadsheetml/2006/main" count="186" uniqueCount="141">
  <si>
    <t>в том числе:</t>
  </si>
  <si>
    <t>КОДЫ</t>
  </si>
  <si>
    <t>Форма по КФД</t>
  </si>
  <si>
    <t>Дата</t>
  </si>
  <si>
    <t>по ОКПО</t>
  </si>
  <si>
    <t>по ОКЕИ</t>
  </si>
  <si>
    <t>Адрес фактического местонахождения</t>
  </si>
  <si>
    <t>I. Сведения о деятельности государственного учреждения</t>
  </si>
  <si>
    <t>Наименование показателя</t>
  </si>
  <si>
    <t>из них:</t>
  </si>
  <si>
    <t>План финансово-хозяйственной деятельности</t>
  </si>
  <si>
    <t>31 декабря 2014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</si>
  <si>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</si>
  <si>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</si>
  <si>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</si>
  <si>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</si>
  <si>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</si>
  <si>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</si>
  <si>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</si>
  <si>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</si>
  <si>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</si>
  <si>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</si>
  <si>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</si>
  <si>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</si>
  <si>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</si>
  <si>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</si>
  <si>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</si>
  <si>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Сумма,тыс.руб</t>
  </si>
  <si>
    <t>1.</t>
  </si>
  <si>
    <t>2.</t>
  </si>
  <si>
    <t>Наименование государственного бюджетного (автономного) учреждения (по типам)</t>
  </si>
  <si>
    <t>КБК</t>
  </si>
  <si>
    <t>№ п/п</t>
  </si>
  <si>
    <t>3.</t>
  </si>
  <si>
    <t>2.4.</t>
  </si>
  <si>
    <t>1.1.</t>
  </si>
  <si>
    <t>1.2.</t>
  </si>
  <si>
    <t>2.1.</t>
  </si>
  <si>
    <t>2.2.</t>
  </si>
  <si>
    <t>2.3.</t>
  </si>
  <si>
    <t>3.1.</t>
  </si>
  <si>
    <t>(подпись)            (расшифровка подписи)</t>
  </si>
  <si>
    <t>"________"    ________________20___г.</t>
  </si>
  <si>
    <t>2.1.1.</t>
  </si>
  <si>
    <t>2.1.2.</t>
  </si>
  <si>
    <t>3.1.1.</t>
  </si>
  <si>
    <t xml:space="preserve">Показатели по поступлениям и выплатам учреждения (подразделения) </t>
  </si>
  <si>
    <t>Код строки</t>
  </si>
  <si>
    <t>Код по бюджетной классификации РФ</t>
  </si>
  <si>
    <t>Объем финансового обеспечения,тыс.руб. (с точностью до двух знаков после запятой)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</si>
  <si>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</si>
  <si>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</si>
  <si>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абз.2 п.1 ст.78.1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</si>
  <si>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</si>
  <si>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иной приносящей доход деятельности</t>
  </si>
  <si>
    <t>из них гранты</t>
  </si>
  <si>
    <t>Вид расхода</t>
  </si>
  <si>
    <t>КОСГУ</t>
  </si>
  <si>
    <t>Поступления от доходов, всего:</t>
  </si>
  <si>
    <t>Х</t>
  </si>
  <si>
    <t>X</t>
  </si>
  <si>
    <t>Выплаты по расходам, всего:</t>
  </si>
  <si>
    <t>Фонд оплаты труда учреждений ,
 всего:</t>
  </si>
  <si>
    <t>Заработная плата</t>
  </si>
  <si>
    <t>Заработная плата руководителя учреждения</t>
  </si>
  <si>
    <t>211.1</t>
  </si>
  <si>
    <t>Заработная плата заместителя руководителя учреждения, главного бухгалтера</t>
  </si>
  <si>
    <t>211.2</t>
  </si>
  <si>
    <t>Заработная плата остального персонала</t>
  </si>
  <si>
    <t>211.3</t>
  </si>
  <si>
    <t>Иные выплаты персоналу учреждений,за исключением фонда оплаты труда,всего</t>
  </si>
  <si>
    <t>Транспортные услуги</t>
  </si>
  <si>
    <t>Пособия по социальной помощи населению</t>
  </si>
  <si>
    <t>Прочие расходы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</si>
  <si>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</si>
  <si>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</si>
  <si>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</si>
  <si>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</si>
  <si>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</si>
  <si>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</si>
  <si>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</si>
  <si>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</si>
  <si>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</si>
  <si>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</si>
  <si>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</si>
  <si>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</si>
  <si>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</si>
  <si>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Оплата работ, услуг</t>
  </si>
  <si>
    <t>Пенсии, пособия и выплаты по пенсионному, социальному и медицинскому страхованию населения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</si>
  <si>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</si>
  <si>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</si>
  <si>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Поступление финансовых активов,всего:</t>
  </si>
  <si>
    <t>увеличение остатков средств</t>
  </si>
  <si>
    <t>прочие поступления</t>
  </si>
  <si>
    <t>Выбытие финансовых активов,всего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</si>
  <si>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</si>
  <si>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</si>
  <si>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</si>
  <si>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</si>
  <si>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реестру участников бюджетного процесса</t>
  </si>
  <si>
    <t>Утверждаю</t>
  </si>
  <si>
    <t>Согласовано</t>
  </si>
  <si>
    <t>_____________________________________________________</t>
  </si>
  <si>
    <t>____________________________________________________</t>
  </si>
  <si>
    <t>1.4. Общая балансовая стоимость недвижимого государственного имущества на дату составления Плана;</t>
  </si>
  <si>
    <t>1.5.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</si>
  <si>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(наименование должности)</t>
  </si>
  <si>
    <t>Уплата прочих налогов и сборов</t>
  </si>
  <si>
    <t>Уплата иных платежей</t>
  </si>
  <si>
    <t>Уплата налогов, сборов и иных платежей</t>
  </si>
  <si>
    <t>Уплата налога на имущество организаций и земельного налога</t>
  </si>
  <si>
    <t>И.о. директора ГБУСО ВО "Ковровский КЦСОН"</t>
  </si>
  <si>
    <t>ИНН/КПП   3305719758/330501001</t>
  </si>
  <si>
    <t>Единица измерения: руб. с точностью два знака после запятой</t>
  </si>
  <si>
    <t xml:space="preserve">Наименование органа, осуществляющего </t>
  </si>
  <si>
    <t>ГБУСО ВО "Ковровский комплексный центр социального обслуживания населения"</t>
  </si>
  <si>
    <r>
      <t xml:space="preserve">функции и полномочия учредителя: </t>
    </r>
    <r>
      <rPr>
        <b/>
        <u/>
        <sz val="14"/>
        <rFont val="Times New Roman"/>
        <family val="1"/>
        <charset val="204"/>
      </rPr>
      <t>Департамент социальной защиты населения администрации Владимирской области</t>
    </r>
  </si>
  <si>
    <r>
      <t xml:space="preserve">государственного учреждения:   </t>
    </r>
    <r>
      <rPr>
        <b/>
        <sz val="14"/>
        <rFont val="Times New Roman"/>
        <family val="1"/>
        <charset val="204"/>
      </rPr>
      <t>601900, Владимирская обл., г. Ковров, ул. Октябрьская, дом № 9</t>
    </r>
  </si>
  <si>
    <t>Закупка товаров, работ, услуг в целях капитального ремонта государственного (муниципального) имущества</t>
  </si>
  <si>
    <r>
      <rPr>
        <b/>
        <sz val="14"/>
        <rFont val="Times New Roman"/>
        <family val="1"/>
        <charset val="204"/>
      </rPr>
      <t>1.1. Цели деятельности государственного учреждения:</t>
    </r>
    <r>
      <rPr>
        <sz val="14"/>
        <rFont val="Times New Roman"/>
        <family val="1"/>
        <charset val="204"/>
      </rPr>
      <t xml:space="preserve"> учреждение создано в целях предоставления гражданам,                                                      </t>
    </r>
  </si>
  <si>
    <t xml:space="preserve">признанным в установленном порядке нуждающимися в социальном обслуживании (получатели социальных услг),    </t>
  </si>
  <si>
    <t>социальных услуг в форме социального обслуживания на дому, или в полустационарной форме, а также в целях</t>
  </si>
  <si>
    <t xml:space="preserve">предоставления срочных социальных услуг и осуществления социального сопровождения.  </t>
  </si>
  <si>
    <r>
      <rPr>
        <b/>
        <sz val="14"/>
        <rFont val="Times New Roman"/>
        <family val="1"/>
        <charset val="204"/>
      </rPr>
      <t>1.3. Перечень услуг (работ), осуществляемых на платной основе:</t>
    </r>
    <r>
      <rPr>
        <sz val="14"/>
        <rFont val="Times New Roman"/>
        <family val="1"/>
        <charset val="204"/>
      </rPr>
      <t xml:space="preserve"> предоставление на условиях частичной или полной оплаты социального обслуживания на дому гражданам пожилого возраста и инвалидам; предоставление на условиях частичной или полной оплаты социального обслуживания отделением дневного пребывания.</t>
    </r>
  </si>
  <si>
    <t>социально-медицинских, социально-психологических, социально-педагогических, социально-трудовых, социально-правовых услуг; 
 - услуги в целях повышения коммуникативного потенциала получателей социальных услуг, имеющих ограничения жизнедеятельности, в том числе детей - инвалидов; 
 - предоставление срочных социальных услуг;
-  предоставление дополнительных социальных услуг за плату;
- оказание содействия в предоствлении медицинской, психологической, педагогической, юридической, социальной помощи, не относящейся к социальным услугам (социальное сопровождение) путем привлечения организаций, предоставляющих такую помощь, на основе межведомственного взаимодействия; 
- организация работы по стационарозамещающей технологии "Приемная семья для граждан пожилого возраста и инвалидов", технологии "Персональный помощник";
 - внедрение в практику прогрессивных форм и методов работы;
 - проведение мониторинга качества и доступности социальных услуг.</t>
  </si>
  <si>
    <r>
      <rPr>
        <b/>
        <sz val="14"/>
        <rFont val="Times New Roman"/>
        <family val="1"/>
        <charset val="204"/>
      </rPr>
      <t>1.2. Виды деятельности государственного учреждения:</t>
    </r>
    <r>
      <rPr>
        <sz val="14"/>
        <rFont val="Times New Roman"/>
        <family val="1"/>
        <charset val="204"/>
      </rPr>
      <t xml:space="preserve">  - предоставление социально-бытовых, </t>
    </r>
  </si>
  <si>
    <t>Доходы от оказания платных услуг (работ), компенсаций затрат</t>
  </si>
  <si>
    <t>Доходы от оказания платных услуг (работ)</t>
  </si>
  <si>
    <t>Доходы от компенсации затрат</t>
  </si>
  <si>
    <t>Т.Б.  Ошарина</t>
  </si>
  <si>
    <t>на  01.01.2019г.</t>
  </si>
  <si>
    <t>на 2019 год</t>
  </si>
  <si>
    <t>18 181,60 тыс. руб.</t>
  </si>
  <si>
    <t>13 429,57 тыс. руб.</t>
  </si>
  <si>
    <t>Доходы от субсидии на иные цели текущего характера</t>
  </si>
  <si>
    <t>х</t>
  </si>
  <si>
    <t>Прочие несоциальные выплаты персоналу в денежной форме</t>
  </si>
  <si>
    <t>Социальные пособия и компенсации персоналу в денежной форме</t>
  </si>
  <si>
    <t>Услуги, работы для целей капитальных вложений</t>
  </si>
  <si>
    <t>Страхование</t>
  </si>
  <si>
    <t>II. Показатели финансового состояния учреждения  на 01.10.2018г. (последнюю отчетную дату)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</si>
</sst>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distributed" wrapText="1"/>
    </xf>
    <xf numFmtId="4" fontId="0" fillId="0" borderId="0" xfId="0" applyNumberForma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2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Border="1" applyAlignment="1">
      <alignment horizontal="center" wrapText="1"/>
    </xf>
    <xf numFmtId="4" fontId="10" fillId="2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11" fillId="2" borderId="0" xfId="0" applyFont="1" applyFill="1" applyAlignment="1">
      <alignment vertical="distributed" wrapText="1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14" fontId="15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3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1" fillId="2" borderId="0" xfId="0" applyFont="1" applyFill="1" applyAlignment="1">
      <alignment horizontal="left" vertical="distributed" wrapText="1"/>
    </xf>
    <xf numFmtId="0" fontId="10" fillId="2" borderId="0" xfId="0" applyFont="1" applyFill="1" applyAlignment="1">
      <alignment horizontal="center" wrapText="1"/>
    </xf>
    <xf numFmtId="0" fontId="11" fillId="0" borderId="0" xfId="0" applyFont="1" applyAlignment="1">
      <alignment horizontal="left" vertical="distributed" wrapText="1"/>
    </xf>
    <xf numFmtId="4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distributed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view="pageBreakPreview" topLeftCell="A2" zoomScale="80" zoomScaleNormal="100" zoomScaleSheetLayoutView="80" workbookViewId="0">
      <selection activeCell="I61" sqref="I61:J61"/>
    </sheetView>
  </sheetViews>
  <sheetFormatPr defaultColWidth="8.85546875" defaultRowHeight="12.75"/>
  <cols>
    <col min="1" max="1" width="2.140625" style="2" customWidth="1"/>
    <col min="2" max="2" width="9.85546875" style="2" customWidth="1"/>
    <col min="3" max="3" width="10.42578125" style="2" hidden="1" customWidth="1"/>
    <col min="4" max="4" width="11.42578125" style="2" hidden="1" customWidth="1"/>
    <col min="5" max="5" width="12.85546875" style="2" hidden="1" customWidth="1"/>
    <col min="6" max="6" width="11.42578125" style="2" hidden="1" customWidth="1"/>
    <col min="7" max="7" width="11.42578125" style="2" customWidth="1"/>
    <col min="8" max="8" width="63.140625" style="2" customWidth="1"/>
    <col min="9" max="9" width="23" style="2" customWidth="1"/>
    <col min="10" max="10" width="27.5703125" style="2" customWidth="1"/>
    <col min="11" max="11" width="13.85546875" style="2" customWidth="1"/>
    <col min="12" max="12" width="13" style="2" customWidth="1"/>
    <col min="13" max="13" width="11.140625" style="2" customWidth="1"/>
    <col min="14" max="14" width="11.42578125" style="2" customWidth="1"/>
    <col min="15" max="15" width="12.5703125" style="2" customWidth="1"/>
    <col min="16" max="16" width="11.42578125" style="2" bestFit="1" customWidth="1"/>
    <col min="17" max="17" width="11" style="2" customWidth="1"/>
    <col min="18" max="16384" width="8.85546875" style="2"/>
  </cols>
  <sheetData>
    <row r="1" spans="1:10" s="20" customFormat="1" hidden="1">
      <c r="I1" s="21"/>
      <c r="J1" s="21"/>
    </row>
    <row r="2" spans="1:10" s="7" customFormat="1" ht="18.75" customHeight="1">
      <c r="B2" s="96" t="s">
        <v>101</v>
      </c>
      <c r="C2" s="96"/>
      <c r="D2" s="96"/>
      <c r="E2" s="96"/>
      <c r="F2" s="96"/>
      <c r="G2" s="96"/>
      <c r="H2" s="55"/>
      <c r="I2" s="55"/>
      <c r="J2" s="53" t="s">
        <v>100</v>
      </c>
    </row>
    <row r="3" spans="1:10" ht="21" customHeight="1">
      <c r="B3" s="98" t="s">
        <v>102</v>
      </c>
      <c r="C3" s="98"/>
      <c r="D3" s="98"/>
      <c r="E3" s="98"/>
      <c r="F3" s="98"/>
      <c r="G3" s="98"/>
      <c r="H3" s="98"/>
      <c r="I3" s="99" t="s">
        <v>111</v>
      </c>
      <c r="J3" s="99"/>
    </row>
    <row r="4" spans="1:10" ht="21" customHeight="1">
      <c r="B4" s="94" t="s">
        <v>106</v>
      </c>
      <c r="C4" s="94"/>
      <c r="D4" s="94"/>
      <c r="E4" s="94"/>
      <c r="F4" s="94"/>
      <c r="G4" s="94"/>
      <c r="H4" s="94"/>
      <c r="I4" s="97" t="s">
        <v>106</v>
      </c>
      <c r="J4" s="97"/>
    </row>
    <row r="5" spans="1:10" ht="27.75" customHeight="1">
      <c r="B5" s="95" t="s">
        <v>103</v>
      </c>
      <c r="C5" s="95"/>
      <c r="D5" s="95"/>
      <c r="E5" s="95"/>
      <c r="F5" s="95"/>
      <c r="G5" s="95"/>
      <c r="H5" s="95"/>
      <c r="I5" s="100" t="s">
        <v>129</v>
      </c>
      <c r="J5" s="100"/>
    </row>
    <row r="6" spans="1:10" ht="23.25" customHeight="1">
      <c r="B6" s="94" t="s">
        <v>41</v>
      </c>
      <c r="C6" s="94"/>
      <c r="D6" s="94"/>
      <c r="E6" s="94"/>
      <c r="F6" s="94"/>
      <c r="G6" s="94"/>
      <c r="H6" s="94"/>
      <c r="I6" s="97" t="s">
        <v>41</v>
      </c>
      <c r="J6" s="97"/>
    </row>
    <row r="7" spans="1:10" ht="16.899999999999999" customHeight="1">
      <c r="B7" s="1"/>
      <c r="C7" s="1"/>
      <c r="D7" s="71"/>
      <c r="E7" s="71"/>
      <c r="F7" s="71"/>
      <c r="G7" s="71"/>
      <c r="H7" s="71"/>
      <c r="I7" s="71"/>
      <c r="J7" s="71"/>
    </row>
    <row r="8" spans="1:10" ht="15.75">
      <c r="B8" s="95" t="s">
        <v>42</v>
      </c>
      <c r="C8" s="95"/>
      <c r="D8" s="95"/>
      <c r="E8" s="95"/>
      <c r="F8" s="95"/>
      <c r="G8" s="95"/>
      <c r="H8" s="95"/>
      <c r="I8" s="71" t="s">
        <v>42</v>
      </c>
      <c r="J8" s="71"/>
    </row>
    <row r="9" spans="1:10" ht="17.100000000000001" customHeight="1">
      <c r="B9" s="1"/>
      <c r="C9" s="1"/>
      <c r="D9" s="1"/>
      <c r="E9" s="1"/>
      <c r="F9" s="3"/>
      <c r="G9" s="4"/>
      <c r="H9" s="56"/>
      <c r="I9" s="4"/>
      <c r="J9" s="5"/>
    </row>
    <row r="10" spans="1:10" ht="15.75">
      <c r="B10" s="1"/>
      <c r="C10" s="1"/>
      <c r="D10" s="1"/>
      <c r="E10" s="1"/>
      <c r="F10" s="1"/>
      <c r="G10" s="1"/>
      <c r="H10" s="1"/>
      <c r="I10" s="1"/>
      <c r="J10" s="1"/>
    </row>
    <row r="11" spans="1:10" s="11" customFormat="1" ht="18.75">
      <c r="A11" s="26"/>
      <c r="B11" s="79" t="s">
        <v>10</v>
      </c>
      <c r="C11" s="79"/>
      <c r="D11" s="79"/>
      <c r="E11" s="79"/>
      <c r="F11" s="79"/>
      <c r="G11" s="79"/>
      <c r="H11" s="79"/>
      <c r="I11" s="79"/>
      <c r="J11" s="79"/>
    </row>
    <row r="12" spans="1:10" s="11" customFormat="1" ht="21.75" customHeight="1">
      <c r="A12" s="26"/>
      <c r="B12" s="79" t="s">
        <v>131</v>
      </c>
      <c r="C12" s="79"/>
      <c r="D12" s="79"/>
      <c r="E12" s="79"/>
      <c r="F12" s="79"/>
      <c r="G12" s="79"/>
      <c r="H12" s="79"/>
      <c r="I12" s="79"/>
      <c r="J12" s="79"/>
    </row>
    <row r="13" spans="1:10" s="11" customFormat="1" ht="18.75">
      <c r="A13" s="26"/>
      <c r="B13" s="27"/>
      <c r="C13" s="27"/>
      <c r="D13" s="27"/>
      <c r="E13" s="27"/>
      <c r="F13" s="27"/>
      <c r="G13" s="27"/>
      <c r="H13" s="27"/>
      <c r="I13" s="27"/>
      <c r="J13" s="28" t="s">
        <v>1</v>
      </c>
    </row>
    <row r="14" spans="1:10" s="11" customFormat="1" ht="18.75">
      <c r="A14" s="26"/>
      <c r="B14" s="27"/>
      <c r="C14" s="82" t="s">
        <v>11</v>
      </c>
      <c r="D14" s="82"/>
      <c r="E14" s="82"/>
      <c r="F14" s="80" t="s">
        <v>2</v>
      </c>
      <c r="G14" s="80"/>
      <c r="H14" s="80"/>
      <c r="I14" s="81"/>
      <c r="J14" s="30"/>
    </row>
    <row r="15" spans="1:10" s="11" customFormat="1" ht="44.25" customHeight="1">
      <c r="A15" s="26"/>
      <c r="B15" s="70" t="s">
        <v>115</v>
      </c>
      <c r="C15" s="70"/>
      <c r="D15" s="70"/>
      <c r="E15" s="70"/>
      <c r="F15" s="70"/>
      <c r="G15" s="70"/>
      <c r="H15" s="70"/>
      <c r="I15" s="29" t="s">
        <v>3</v>
      </c>
      <c r="J15" s="65">
        <v>43466</v>
      </c>
    </row>
    <row r="16" spans="1:10" s="11" customFormat="1" ht="39" customHeight="1">
      <c r="A16" s="26"/>
      <c r="B16" s="72" t="s">
        <v>30</v>
      </c>
      <c r="C16" s="72"/>
      <c r="D16" s="72"/>
      <c r="E16" s="72"/>
      <c r="F16" s="72"/>
      <c r="G16" s="72"/>
      <c r="H16" s="72"/>
      <c r="I16" s="29" t="s">
        <v>31</v>
      </c>
      <c r="J16" s="22"/>
    </row>
    <row r="17" spans="1:10" s="11" customFormat="1" ht="18.75">
      <c r="A17" s="26"/>
      <c r="B17" s="85"/>
      <c r="C17" s="85"/>
      <c r="D17" s="85"/>
      <c r="E17" s="85"/>
      <c r="F17" s="85"/>
      <c r="G17" s="85"/>
      <c r="H17" s="85"/>
      <c r="I17" s="29" t="s">
        <v>4</v>
      </c>
      <c r="J17" s="22">
        <v>17401375000</v>
      </c>
    </row>
    <row r="18" spans="1:10" s="11" customFormat="1" ht="19.7" customHeight="1">
      <c r="A18" s="26"/>
      <c r="B18" s="73" t="s">
        <v>112</v>
      </c>
      <c r="C18" s="73"/>
      <c r="D18" s="73"/>
      <c r="E18" s="73"/>
      <c r="F18" s="73"/>
      <c r="G18" s="73"/>
      <c r="H18" s="73"/>
      <c r="I18" s="27"/>
      <c r="J18" s="22"/>
    </row>
    <row r="19" spans="1:10" s="11" customFormat="1" ht="18.75">
      <c r="A19" s="26"/>
      <c r="I19" s="27"/>
      <c r="J19" s="23"/>
    </row>
    <row r="20" spans="1:10" s="11" customFormat="1" ht="18.75">
      <c r="A20" s="26"/>
      <c r="B20" s="73" t="s">
        <v>113</v>
      </c>
      <c r="C20" s="73"/>
      <c r="D20" s="73"/>
      <c r="E20" s="73"/>
      <c r="F20" s="73"/>
      <c r="G20" s="73"/>
      <c r="H20" s="73"/>
      <c r="I20" s="29" t="s">
        <v>5</v>
      </c>
      <c r="J20" s="22">
        <v>383</v>
      </c>
    </row>
    <row r="21" spans="1:10" s="11" customFormat="1" ht="18.75">
      <c r="A21" s="26"/>
      <c r="B21" s="27"/>
      <c r="C21" s="27"/>
      <c r="D21" s="27"/>
      <c r="E21" s="27"/>
      <c r="F21" s="27"/>
      <c r="G21" s="27"/>
      <c r="H21" s="27"/>
      <c r="I21" s="29"/>
      <c r="J21" s="24"/>
    </row>
    <row r="22" spans="1:10" s="11" customFormat="1" ht="18.75">
      <c r="A22" s="26"/>
      <c r="B22" s="73" t="s">
        <v>114</v>
      </c>
      <c r="C22" s="73"/>
      <c r="D22" s="73"/>
      <c r="E22" s="73"/>
      <c r="F22" s="73"/>
      <c r="G22" s="73"/>
      <c r="H22" s="73"/>
      <c r="I22" s="73"/>
      <c r="J22" s="73"/>
    </row>
    <row r="23" spans="1:10" s="11" customFormat="1" ht="41.25" customHeight="1">
      <c r="A23" s="26"/>
      <c r="B23" s="85" t="s">
        <v>116</v>
      </c>
      <c r="C23" s="85"/>
      <c r="D23" s="85"/>
      <c r="E23" s="85"/>
      <c r="F23" s="85"/>
      <c r="G23" s="85"/>
      <c r="H23" s="85"/>
      <c r="I23" s="85"/>
      <c r="J23" s="85"/>
    </row>
    <row r="24" spans="1:10" s="11" customFormat="1" ht="14.45" customHeight="1">
      <c r="A24" s="26"/>
      <c r="B24" s="54"/>
      <c r="C24" s="54"/>
      <c r="D24" s="54"/>
      <c r="E24" s="54"/>
      <c r="F24" s="54"/>
      <c r="G24" s="54"/>
      <c r="H24" s="54"/>
      <c r="I24" s="54"/>
      <c r="J24" s="54"/>
    </row>
    <row r="25" spans="1:10" s="11" customFormat="1" ht="18.75">
      <c r="A25" s="26"/>
      <c r="B25" s="73" t="s">
        <v>99</v>
      </c>
      <c r="C25" s="73"/>
      <c r="D25" s="73"/>
      <c r="E25" s="73"/>
      <c r="F25" s="73"/>
      <c r="G25" s="73"/>
      <c r="H25" s="73"/>
      <c r="I25" s="25"/>
      <c r="J25" s="25"/>
    </row>
    <row r="26" spans="1:10" s="11" customFormat="1" ht="13.15" customHeight="1">
      <c r="A26" s="26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11" customFormat="1" ht="18.75">
      <c r="A27" s="26"/>
      <c r="B27" s="73" t="s">
        <v>6</v>
      </c>
      <c r="C27" s="73"/>
      <c r="D27" s="73"/>
      <c r="E27" s="73"/>
      <c r="F27" s="73"/>
      <c r="G27" s="73"/>
      <c r="H27" s="73"/>
      <c r="I27" s="73"/>
      <c r="J27" s="73"/>
    </row>
    <row r="28" spans="1:10" s="11" customFormat="1" ht="18.75">
      <c r="A28" s="26"/>
      <c r="B28" s="73" t="s">
        <v>117</v>
      </c>
      <c r="C28" s="73"/>
      <c r="D28" s="73"/>
      <c r="E28" s="73"/>
      <c r="F28" s="73"/>
      <c r="G28" s="73"/>
      <c r="H28" s="73"/>
      <c r="I28" s="73"/>
      <c r="J28" s="73"/>
    </row>
    <row r="29" spans="1:10" ht="18.75">
      <c r="A29" s="26"/>
      <c r="B29" s="27"/>
      <c r="C29" s="27"/>
      <c r="D29" s="27"/>
      <c r="E29" s="27"/>
      <c r="F29" s="27"/>
      <c r="G29" s="27"/>
      <c r="H29" s="27"/>
      <c r="I29" s="29"/>
      <c r="J29" s="24"/>
    </row>
    <row r="30" spans="1:10" s="10" customFormat="1" ht="18.75">
      <c r="A30" s="84" t="s">
        <v>7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s="10" customFormat="1" ht="18.75">
      <c r="A31" s="31"/>
      <c r="B31" s="32"/>
      <c r="C31" s="32"/>
      <c r="D31" s="32"/>
      <c r="E31" s="32"/>
      <c r="F31" s="32"/>
      <c r="G31" s="32"/>
      <c r="H31" s="32"/>
      <c r="I31" s="33"/>
      <c r="J31" s="34"/>
    </row>
    <row r="32" spans="1:10" s="10" customFormat="1" ht="18.75">
      <c r="A32" s="31"/>
      <c r="B32" s="83" t="s">
        <v>119</v>
      </c>
      <c r="C32" s="83"/>
      <c r="D32" s="83"/>
      <c r="E32" s="83"/>
      <c r="F32" s="83"/>
      <c r="G32" s="83"/>
      <c r="H32" s="83"/>
      <c r="I32" s="83"/>
      <c r="J32" s="83"/>
    </row>
    <row r="33" spans="1:256" s="10" customFormat="1" ht="18.75" customHeight="1">
      <c r="A33" s="83" t="s">
        <v>120</v>
      </c>
      <c r="B33" s="83"/>
      <c r="C33" s="83"/>
      <c r="D33" s="83"/>
      <c r="E33" s="83"/>
      <c r="F33" s="83"/>
      <c r="G33" s="83"/>
      <c r="H33" s="83"/>
      <c r="I33" s="83"/>
      <c r="J33" s="83"/>
      <c r="K33" s="62"/>
      <c r="L33" s="62"/>
      <c r="M33" s="62"/>
      <c r="N33" s="62"/>
      <c r="O33" s="62"/>
      <c r="P33" s="62"/>
      <c r="Q33" s="62"/>
      <c r="R33" s="62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s="10" customFormat="1" ht="18.75" customHeight="1">
      <c r="A34" s="83" t="s">
        <v>121</v>
      </c>
      <c r="B34" s="83"/>
      <c r="C34" s="83"/>
      <c r="D34" s="83"/>
      <c r="E34" s="83"/>
      <c r="F34" s="83"/>
      <c r="G34" s="83"/>
      <c r="H34" s="83"/>
      <c r="I34" s="83"/>
      <c r="J34" s="83"/>
      <c r="K34" s="62"/>
      <c r="L34" s="62"/>
      <c r="M34" s="62"/>
      <c r="N34" s="62"/>
      <c r="O34" s="62"/>
      <c r="P34" s="62"/>
      <c r="Q34" s="62"/>
      <c r="R34" s="6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s="10" customFormat="1" ht="18.75" customHeight="1">
      <c r="A35" s="83" t="s">
        <v>122</v>
      </c>
      <c r="B35" s="83"/>
      <c r="C35" s="83"/>
      <c r="D35" s="83"/>
      <c r="E35" s="83"/>
      <c r="F35" s="83"/>
      <c r="G35" s="83"/>
      <c r="H35" s="83"/>
      <c r="I35" s="83"/>
      <c r="J35" s="83"/>
      <c r="K35" s="62"/>
      <c r="L35" s="62"/>
      <c r="M35" s="62"/>
      <c r="N35" s="62"/>
      <c r="O35" s="62"/>
      <c r="P35" s="62"/>
      <c r="Q35" s="62"/>
      <c r="R35" s="6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s="10" customFormat="1" ht="18.75">
      <c r="A36" s="31"/>
      <c r="B36" s="83" t="s">
        <v>125</v>
      </c>
      <c r="C36" s="83"/>
      <c r="D36" s="83"/>
      <c r="E36" s="83"/>
      <c r="F36" s="83"/>
      <c r="G36" s="83"/>
      <c r="H36" s="83"/>
      <c r="I36" s="83"/>
      <c r="J36" s="83"/>
      <c r="M36" s="12"/>
    </row>
    <row r="37" spans="1:256" s="10" customFormat="1" ht="113.25" customHeight="1">
      <c r="A37" s="31"/>
      <c r="B37" s="83" t="s">
        <v>124</v>
      </c>
      <c r="C37" s="83"/>
      <c r="D37" s="83"/>
      <c r="E37" s="83"/>
      <c r="F37" s="83"/>
      <c r="G37" s="83"/>
      <c r="H37" s="83"/>
      <c r="I37" s="83"/>
      <c r="J37" s="83"/>
      <c r="M37" s="12"/>
    </row>
    <row r="38" spans="1:256" s="10" customFormat="1" ht="66.75" customHeight="1">
      <c r="A38" s="31"/>
      <c r="B38" s="83" t="s">
        <v>123</v>
      </c>
      <c r="C38" s="83"/>
      <c r="D38" s="83"/>
      <c r="E38" s="83"/>
      <c r="F38" s="83"/>
      <c r="G38" s="83"/>
      <c r="H38" s="83"/>
      <c r="I38" s="83"/>
      <c r="J38" s="83"/>
      <c r="K38" s="13"/>
      <c r="L38" s="13"/>
      <c r="M38" s="13"/>
    </row>
    <row r="39" spans="1:256" ht="35.450000000000003" customHeight="1">
      <c r="A39" s="31"/>
      <c r="B39" s="77" t="s">
        <v>104</v>
      </c>
      <c r="C39" s="78"/>
      <c r="D39" s="78"/>
      <c r="E39" s="78"/>
      <c r="F39" s="78"/>
      <c r="G39" s="78"/>
      <c r="H39" s="78"/>
      <c r="I39" s="32"/>
      <c r="J39" s="33" t="s">
        <v>132</v>
      </c>
    </row>
    <row r="40" spans="1:256" ht="57.75" customHeight="1">
      <c r="A40" s="31"/>
      <c r="B40" s="77" t="s">
        <v>105</v>
      </c>
      <c r="C40" s="78"/>
      <c r="D40" s="78"/>
      <c r="E40" s="78"/>
      <c r="F40" s="78"/>
      <c r="G40" s="78"/>
      <c r="H40" s="78"/>
      <c r="I40" s="78"/>
      <c r="J40" s="64" t="s">
        <v>133</v>
      </c>
    </row>
    <row r="41" spans="1:256" ht="162" customHeight="1">
      <c r="A41" s="31"/>
      <c r="B41" s="63"/>
      <c r="C41" s="57"/>
      <c r="D41" s="57"/>
      <c r="E41" s="57"/>
      <c r="F41" s="57"/>
      <c r="G41" s="57"/>
      <c r="H41" s="57"/>
      <c r="I41" s="57"/>
      <c r="J41" s="64"/>
    </row>
    <row r="42" spans="1:256" ht="38.25" customHeight="1">
      <c r="A42" s="89" t="s">
        <v>140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256" s="14" customFormat="1" ht="45" customHeight="1">
      <c r="A43" s="35"/>
      <c r="B43" s="75" t="s">
        <v>32</v>
      </c>
      <c r="C43" s="76"/>
      <c r="D43" s="76"/>
      <c r="E43" s="76"/>
      <c r="F43" s="76"/>
      <c r="G43" s="86" t="s">
        <v>8</v>
      </c>
      <c r="H43" s="86"/>
      <c r="I43" s="75" t="s">
        <v>27</v>
      </c>
      <c r="J43" s="75"/>
    </row>
    <row r="44" spans="1:256" s="19" customFormat="1" ht="12.95" customHeight="1">
      <c r="A44" s="36"/>
      <c r="B44" s="37">
        <v>1</v>
      </c>
      <c r="C44" s="38"/>
      <c r="D44" s="38"/>
      <c r="E44" s="38"/>
      <c r="F44" s="38"/>
      <c r="G44" s="87">
        <v>2</v>
      </c>
      <c r="H44" s="87"/>
      <c r="I44" s="74">
        <v>3</v>
      </c>
      <c r="J44" s="74"/>
    </row>
    <row r="45" spans="1:256" s="14" customFormat="1" ht="21.2" customHeight="1">
      <c r="A45" s="35"/>
      <c r="B45" s="75" t="s">
        <v>28</v>
      </c>
      <c r="C45" s="75"/>
      <c r="D45" s="75"/>
      <c r="E45" s="75"/>
      <c r="F45" s="75"/>
      <c r="G45" s="88" t="s">
        <v>12</v>
      </c>
      <c r="H45" s="88"/>
      <c r="I45" s="75">
        <v>24105.3</v>
      </c>
      <c r="J45" s="75"/>
    </row>
    <row r="46" spans="1:256" s="14" customFormat="1" ht="18.75">
      <c r="A46" s="35"/>
      <c r="B46" s="75"/>
      <c r="C46" s="75"/>
      <c r="D46" s="75"/>
      <c r="E46" s="75"/>
      <c r="F46" s="75"/>
      <c r="G46" s="88" t="s">
        <v>9</v>
      </c>
      <c r="H46" s="88"/>
      <c r="I46" s="75"/>
      <c r="J46" s="75"/>
    </row>
    <row r="47" spans="1:256" s="14" customFormat="1" ht="19.149999999999999" customHeight="1">
      <c r="A47" s="35"/>
      <c r="B47" s="75" t="s">
        <v>35</v>
      </c>
      <c r="C47" s="75"/>
      <c r="D47" s="75"/>
      <c r="E47" s="75"/>
      <c r="F47" s="75"/>
      <c r="G47" s="88" t="s">
        <v>13</v>
      </c>
      <c r="H47" s="88"/>
      <c r="I47" s="75">
        <v>17256.560000000001</v>
      </c>
      <c r="J47" s="75"/>
    </row>
    <row r="48" spans="1:256" s="14" customFormat="1" ht="21.75" customHeight="1">
      <c r="A48" s="35"/>
      <c r="B48" s="75"/>
      <c r="C48" s="75"/>
      <c r="D48" s="75"/>
      <c r="E48" s="75"/>
      <c r="F48" s="75"/>
      <c r="G48" s="88" t="s">
        <v>14</v>
      </c>
      <c r="H48" s="88"/>
      <c r="I48" s="75">
        <v>267.64999999999998</v>
      </c>
      <c r="J48" s="75"/>
    </row>
    <row r="49" spans="1:21" s="14" customFormat="1" ht="20.45" customHeight="1">
      <c r="A49" s="35"/>
      <c r="B49" s="75" t="s">
        <v>36</v>
      </c>
      <c r="C49" s="75"/>
      <c r="D49" s="75"/>
      <c r="E49" s="75"/>
      <c r="F49" s="75"/>
      <c r="G49" s="88" t="s">
        <v>15</v>
      </c>
      <c r="H49" s="88"/>
      <c r="I49" s="75">
        <v>7683.17</v>
      </c>
      <c r="J49" s="75"/>
    </row>
    <row r="50" spans="1:21" s="14" customFormat="1" ht="18.399999999999999" customHeight="1">
      <c r="A50" s="35"/>
      <c r="B50" s="75"/>
      <c r="C50" s="75"/>
      <c r="D50" s="75"/>
      <c r="E50" s="75"/>
      <c r="F50" s="75"/>
      <c r="G50" s="88" t="s">
        <v>14</v>
      </c>
      <c r="H50" s="88"/>
      <c r="I50" s="75">
        <v>4481.92</v>
      </c>
      <c r="J50" s="75"/>
    </row>
    <row r="51" spans="1:21" s="14" customFormat="1" ht="22.9" customHeight="1">
      <c r="A51" s="35"/>
      <c r="B51" s="75" t="s">
        <v>29</v>
      </c>
      <c r="C51" s="75"/>
      <c r="D51" s="75"/>
      <c r="E51" s="75"/>
      <c r="F51" s="75"/>
      <c r="G51" s="88" t="s">
        <v>16</v>
      </c>
      <c r="H51" s="88"/>
      <c r="I51" s="75">
        <f>I53+I58+I59</f>
        <v>18450.280000000002</v>
      </c>
      <c r="J51" s="75"/>
    </row>
    <row r="52" spans="1:21" s="14" customFormat="1" ht="18.75">
      <c r="A52" s="35"/>
      <c r="B52" s="75"/>
      <c r="C52" s="75"/>
      <c r="D52" s="75"/>
      <c r="E52" s="75"/>
      <c r="F52" s="75"/>
      <c r="G52" s="88" t="s">
        <v>9</v>
      </c>
      <c r="H52" s="88"/>
      <c r="I52" s="75"/>
      <c r="J52" s="75"/>
    </row>
    <row r="53" spans="1:21" s="14" customFormat="1" ht="19.7" customHeight="1">
      <c r="A53" s="35"/>
      <c r="B53" s="75" t="s">
        <v>37</v>
      </c>
      <c r="C53" s="75"/>
      <c r="D53" s="75"/>
      <c r="E53" s="75"/>
      <c r="F53" s="75"/>
      <c r="G53" s="88" t="s">
        <v>17</v>
      </c>
      <c r="H53" s="88"/>
      <c r="I53" s="75">
        <v>1770.22</v>
      </c>
      <c r="J53" s="75"/>
    </row>
    <row r="54" spans="1:21" s="14" customFormat="1" ht="17.100000000000001" customHeight="1">
      <c r="A54" s="35"/>
      <c r="B54" s="75"/>
      <c r="C54" s="75"/>
      <c r="D54" s="75"/>
      <c r="E54" s="75"/>
      <c r="F54" s="75"/>
      <c r="G54" s="88" t="s">
        <v>0</v>
      </c>
      <c r="H54" s="88"/>
      <c r="I54" s="75">
        <v>0</v>
      </c>
      <c r="J54" s="7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6"/>
    </row>
    <row r="55" spans="1:21" s="14" customFormat="1" ht="21.2" customHeight="1">
      <c r="A55" s="35"/>
      <c r="B55" s="75" t="s">
        <v>43</v>
      </c>
      <c r="C55" s="75"/>
      <c r="D55" s="75"/>
      <c r="E55" s="75"/>
      <c r="F55" s="75"/>
      <c r="G55" s="88" t="s">
        <v>18</v>
      </c>
      <c r="H55" s="88"/>
      <c r="I55" s="75">
        <v>1770.22</v>
      </c>
      <c r="J55" s="75"/>
      <c r="K55" s="15"/>
      <c r="L55" s="15"/>
      <c r="M55" s="15"/>
      <c r="N55" s="15"/>
      <c r="O55" s="15"/>
      <c r="P55" s="15"/>
      <c r="Q55" s="15"/>
      <c r="R55" s="15"/>
      <c r="S55" s="16"/>
      <c r="T55" s="16"/>
      <c r="U55" s="16"/>
    </row>
    <row r="56" spans="1:21" s="14" customFormat="1" ht="42.75" customHeight="1">
      <c r="A56" s="35"/>
      <c r="B56" s="90" t="s">
        <v>44</v>
      </c>
      <c r="C56" s="90"/>
      <c r="D56" s="90"/>
      <c r="E56" s="90"/>
      <c r="F56" s="90"/>
      <c r="G56" s="88" t="s">
        <v>19</v>
      </c>
      <c r="H56" s="88"/>
      <c r="I56" s="75"/>
      <c r="J56" s="75"/>
      <c r="K56" s="17"/>
      <c r="L56" s="17"/>
      <c r="M56" s="17"/>
      <c r="N56" s="17"/>
      <c r="O56" s="17"/>
      <c r="P56" s="17"/>
      <c r="Q56" s="17"/>
      <c r="R56" s="17"/>
      <c r="S56" s="18"/>
      <c r="T56" s="18"/>
      <c r="U56" s="16"/>
    </row>
    <row r="57" spans="1:21" s="14" customFormat="1" ht="20.45" customHeight="1">
      <c r="A57" s="35"/>
      <c r="B57" s="90" t="s">
        <v>38</v>
      </c>
      <c r="C57" s="90"/>
      <c r="D57" s="90"/>
      <c r="E57" s="90"/>
      <c r="F57" s="90"/>
      <c r="G57" s="88" t="s">
        <v>20</v>
      </c>
      <c r="H57" s="88"/>
      <c r="I57" s="75"/>
      <c r="J57" s="75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16"/>
    </row>
    <row r="58" spans="1:21" s="14" customFormat="1" ht="22.5" customHeight="1">
      <c r="A58" s="35"/>
      <c r="B58" s="90" t="s">
        <v>39</v>
      </c>
      <c r="C58" s="90"/>
      <c r="D58" s="90"/>
      <c r="E58" s="90"/>
      <c r="F58" s="90"/>
      <c r="G58" s="88" t="s">
        <v>21</v>
      </c>
      <c r="H58" s="88"/>
      <c r="I58" s="75">
        <v>16644.060000000001</v>
      </c>
      <c r="J58" s="75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6"/>
    </row>
    <row r="59" spans="1:21" s="14" customFormat="1" ht="25.15" customHeight="1">
      <c r="A59" s="35"/>
      <c r="B59" s="90" t="s">
        <v>34</v>
      </c>
      <c r="C59" s="90"/>
      <c r="D59" s="90"/>
      <c r="E59" s="90"/>
      <c r="F59" s="90"/>
      <c r="G59" s="88" t="s">
        <v>22</v>
      </c>
      <c r="H59" s="88"/>
      <c r="I59" s="75">
        <v>36</v>
      </c>
      <c r="J59" s="75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6"/>
    </row>
    <row r="60" spans="1:21" s="14" customFormat="1" ht="20.45" customHeight="1">
      <c r="A60" s="35"/>
      <c r="B60" s="75" t="s">
        <v>33</v>
      </c>
      <c r="C60" s="75"/>
      <c r="D60" s="75"/>
      <c r="E60" s="75"/>
      <c r="F60" s="75"/>
      <c r="G60" s="88" t="s">
        <v>23</v>
      </c>
      <c r="H60" s="88"/>
      <c r="I60" s="75">
        <v>2105.2399999999998</v>
      </c>
      <c r="J60" s="75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6"/>
    </row>
    <row r="61" spans="1:21" s="14" customFormat="1" ht="18.75">
      <c r="A61" s="35"/>
      <c r="B61" s="75"/>
      <c r="C61" s="75"/>
      <c r="D61" s="75"/>
      <c r="E61" s="75"/>
      <c r="F61" s="75"/>
      <c r="G61" s="88" t="s">
        <v>9</v>
      </c>
      <c r="H61" s="88"/>
      <c r="I61" s="75"/>
      <c r="J61" s="75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6"/>
    </row>
    <row r="62" spans="1:21" s="14" customFormat="1" ht="22.15" customHeight="1">
      <c r="A62" s="35"/>
      <c r="B62" s="90" t="s">
        <v>40</v>
      </c>
      <c r="C62" s="90"/>
      <c r="D62" s="90"/>
      <c r="E62" s="90"/>
      <c r="F62" s="90"/>
      <c r="G62" s="88" t="s">
        <v>24</v>
      </c>
      <c r="H62" s="88"/>
      <c r="I62" s="75"/>
      <c r="J62" s="75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16"/>
    </row>
    <row r="63" spans="1:21" s="14" customFormat="1" ht="21.2" customHeight="1">
      <c r="A63" s="44"/>
      <c r="B63" s="90"/>
      <c r="C63" s="90"/>
      <c r="D63" s="90"/>
      <c r="E63" s="90"/>
      <c r="F63" s="90"/>
      <c r="G63" s="88" t="s">
        <v>25</v>
      </c>
      <c r="H63" s="88"/>
      <c r="I63" s="75">
        <v>2105.2399999999998</v>
      </c>
      <c r="J63" s="75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6"/>
    </row>
    <row r="64" spans="1:21" s="14" customFormat="1" ht="21.2" customHeight="1">
      <c r="A64" s="44"/>
      <c r="B64" s="90"/>
      <c r="C64" s="90"/>
      <c r="D64" s="90"/>
      <c r="E64" s="90"/>
      <c r="F64" s="90"/>
      <c r="G64" s="88" t="s">
        <v>0</v>
      </c>
      <c r="H64" s="88"/>
      <c r="I64" s="75"/>
      <c r="J64" s="75"/>
      <c r="K64" s="17"/>
      <c r="L64" s="17"/>
      <c r="M64" s="17"/>
      <c r="N64" s="17"/>
      <c r="O64" s="17"/>
      <c r="P64" s="17"/>
      <c r="Q64" s="17"/>
      <c r="R64" s="17"/>
      <c r="S64" s="18"/>
      <c r="T64" s="18"/>
      <c r="U64" s="16"/>
    </row>
    <row r="65" spans="1:21" s="14" customFormat="1" ht="23.85" customHeight="1">
      <c r="A65" s="44"/>
      <c r="B65" s="90" t="s">
        <v>45</v>
      </c>
      <c r="C65" s="90"/>
      <c r="D65" s="90"/>
      <c r="E65" s="90"/>
      <c r="F65" s="90"/>
      <c r="G65" s="88" t="s">
        <v>26</v>
      </c>
      <c r="H65" s="88"/>
      <c r="I65" s="75"/>
      <c r="J65" s="75"/>
      <c r="K65" s="17"/>
      <c r="L65" s="17"/>
      <c r="M65" s="17"/>
      <c r="N65" s="17"/>
      <c r="O65" s="17"/>
      <c r="P65" s="17"/>
      <c r="Q65" s="17"/>
      <c r="R65" s="17"/>
      <c r="S65" s="18"/>
      <c r="T65" s="18"/>
      <c r="U65" s="16"/>
    </row>
    <row r="66" spans="1:21" ht="21.2" customHeight="1">
      <c r="A66" s="6"/>
      <c r="B66" s="39"/>
      <c r="C66" s="39"/>
      <c r="D66" s="39"/>
      <c r="E66" s="39"/>
      <c r="F66" s="39"/>
      <c r="G66" s="40"/>
      <c r="H66" s="40"/>
      <c r="I66" s="41"/>
      <c r="J66" s="41"/>
      <c r="K66" s="8"/>
      <c r="L66" s="8"/>
      <c r="M66" s="8"/>
      <c r="N66" s="8"/>
      <c r="O66" s="8"/>
      <c r="P66" s="8"/>
      <c r="Q66" s="8"/>
      <c r="R66" s="8"/>
      <c r="S66" s="9"/>
      <c r="T66" s="9"/>
      <c r="U66" s="7"/>
    </row>
    <row r="67" spans="1:21" ht="21.2" customHeight="1">
      <c r="A67" s="6"/>
      <c r="B67" s="39"/>
      <c r="C67" s="39"/>
      <c r="D67" s="39"/>
      <c r="E67" s="39"/>
      <c r="F67" s="39"/>
      <c r="G67" s="40"/>
      <c r="H67" s="40"/>
      <c r="I67" s="41"/>
      <c r="J67" s="41"/>
      <c r="K67" s="8"/>
      <c r="L67" s="8"/>
      <c r="M67" s="8"/>
      <c r="N67" s="8"/>
      <c r="O67" s="8"/>
      <c r="P67" s="8"/>
      <c r="Q67" s="8"/>
      <c r="R67" s="8"/>
      <c r="S67" s="9"/>
      <c r="T67" s="9"/>
      <c r="U67" s="7"/>
    </row>
    <row r="68" spans="1:21" ht="29.25" customHeight="1">
      <c r="A68" s="6"/>
      <c r="B68" s="39"/>
      <c r="C68" s="39"/>
      <c r="D68" s="39"/>
      <c r="E68" s="39"/>
      <c r="F68" s="39"/>
      <c r="G68" s="91"/>
      <c r="H68" s="91"/>
      <c r="I68" s="41"/>
      <c r="J68" s="41"/>
      <c r="K68" s="8"/>
      <c r="L68" s="8"/>
      <c r="M68" s="8"/>
      <c r="N68" s="8"/>
      <c r="O68" s="8"/>
      <c r="P68" s="8"/>
      <c r="Q68" s="8"/>
      <c r="R68" s="8"/>
      <c r="S68" s="9"/>
      <c r="T68" s="9"/>
      <c r="U68" s="7"/>
    </row>
    <row r="69" spans="1:21" ht="21.2" customHeight="1">
      <c r="A69" s="6"/>
      <c r="B69" s="39"/>
      <c r="C69" s="39"/>
      <c r="D69" s="39"/>
      <c r="E69" s="39"/>
      <c r="F69" s="39"/>
      <c r="G69" s="40"/>
      <c r="H69" s="40"/>
      <c r="I69" s="41"/>
      <c r="J69" s="41"/>
      <c r="K69" s="8"/>
      <c r="L69" s="8"/>
      <c r="M69" s="8"/>
      <c r="N69" s="8"/>
      <c r="O69" s="8"/>
      <c r="P69" s="8"/>
      <c r="Q69" s="8"/>
      <c r="R69" s="8"/>
      <c r="S69" s="9"/>
      <c r="T69" s="9"/>
      <c r="U69" s="7"/>
    </row>
    <row r="70" spans="1:21" ht="21.2" customHeight="1">
      <c r="A70" s="6"/>
      <c r="B70" s="39"/>
      <c r="C70" s="39"/>
      <c r="D70" s="39"/>
      <c r="E70" s="39"/>
      <c r="F70" s="39"/>
      <c r="G70" s="40"/>
      <c r="H70" s="40"/>
      <c r="I70" s="41"/>
      <c r="J70" s="41"/>
      <c r="K70" s="8"/>
      <c r="L70" s="8"/>
      <c r="M70" s="8"/>
      <c r="N70" s="8"/>
      <c r="O70" s="8"/>
      <c r="P70" s="8"/>
      <c r="Q70" s="8"/>
      <c r="R70" s="8"/>
      <c r="S70" s="9"/>
      <c r="T70" s="9"/>
      <c r="U70" s="7"/>
    </row>
    <row r="71" spans="1:21" ht="21.2" customHeight="1">
      <c r="A71" s="6"/>
      <c r="B71" s="39"/>
      <c r="C71" s="39"/>
      <c r="D71" s="39"/>
      <c r="E71" s="39"/>
      <c r="F71" s="39"/>
      <c r="G71" s="40"/>
      <c r="H71" s="40"/>
      <c r="I71" s="41"/>
      <c r="J71" s="41"/>
      <c r="K71" s="8"/>
      <c r="L71" s="8"/>
      <c r="M71" s="8"/>
      <c r="N71" s="8"/>
      <c r="O71" s="8"/>
      <c r="P71" s="8"/>
      <c r="Q71" s="8"/>
      <c r="R71" s="8"/>
      <c r="S71" s="9"/>
      <c r="T71" s="9"/>
      <c r="U71" s="7"/>
    </row>
    <row r="72" spans="1:21" ht="21.2" customHeight="1">
      <c r="A72" s="6"/>
      <c r="B72" s="39"/>
      <c r="C72" s="39"/>
      <c r="D72" s="39"/>
      <c r="E72" s="39"/>
      <c r="F72" s="39"/>
      <c r="G72" s="40"/>
      <c r="H72" s="40"/>
      <c r="I72" s="41"/>
      <c r="J72" s="41"/>
      <c r="K72" s="8"/>
      <c r="L72" s="8"/>
      <c r="M72" s="8"/>
      <c r="N72" s="8"/>
      <c r="O72" s="8"/>
      <c r="P72" s="8"/>
      <c r="Q72" s="8"/>
      <c r="R72" s="8"/>
      <c r="S72" s="9"/>
      <c r="T72" s="9"/>
      <c r="U72" s="7"/>
    </row>
    <row r="73" spans="1:21" ht="21.2" customHeight="1">
      <c r="A73" s="6"/>
      <c r="B73" s="39"/>
      <c r="C73" s="39"/>
      <c r="D73" s="39"/>
      <c r="E73" s="39"/>
      <c r="F73" s="39"/>
      <c r="G73" s="40"/>
      <c r="H73" s="40"/>
      <c r="I73" s="41"/>
      <c r="J73" s="41"/>
      <c r="K73" s="8"/>
      <c r="L73" s="8"/>
      <c r="M73" s="8"/>
      <c r="N73" s="8"/>
      <c r="O73" s="8"/>
      <c r="P73" s="8"/>
      <c r="Q73" s="8"/>
      <c r="R73" s="8"/>
      <c r="S73" s="9"/>
      <c r="T73" s="9"/>
      <c r="U73" s="7"/>
    </row>
    <row r="74" spans="1:21" ht="21.2" customHeight="1">
      <c r="A74" s="6"/>
      <c r="B74" s="39"/>
      <c r="C74" s="39"/>
      <c r="D74" s="39"/>
      <c r="E74" s="39"/>
      <c r="F74" s="39"/>
      <c r="G74" s="40"/>
      <c r="H74" s="40"/>
      <c r="I74" s="41"/>
      <c r="J74" s="41"/>
      <c r="K74" s="8"/>
      <c r="L74" s="8"/>
      <c r="M74" s="8"/>
      <c r="N74" s="8"/>
      <c r="O74" s="8"/>
      <c r="P74" s="8"/>
      <c r="Q74" s="8"/>
      <c r="R74" s="8"/>
      <c r="S74" s="9"/>
      <c r="T74" s="9"/>
      <c r="U74" s="7"/>
    </row>
    <row r="75" spans="1:21" ht="21.2" customHeight="1">
      <c r="A75" s="6"/>
      <c r="B75" s="39"/>
      <c r="C75" s="39"/>
      <c r="D75" s="39"/>
      <c r="E75" s="39"/>
      <c r="F75" s="39"/>
      <c r="G75" s="40"/>
      <c r="H75" s="40"/>
      <c r="I75" s="41"/>
      <c r="J75" s="41"/>
      <c r="K75" s="8"/>
      <c r="L75" s="8"/>
      <c r="M75" s="8"/>
      <c r="N75" s="8"/>
      <c r="O75" s="8"/>
      <c r="P75" s="8"/>
      <c r="Q75" s="8"/>
      <c r="R75" s="8"/>
      <c r="S75" s="9"/>
      <c r="T75" s="9"/>
      <c r="U75" s="7"/>
    </row>
    <row r="76" spans="1:21" ht="21.2" customHeight="1">
      <c r="A76" s="6"/>
      <c r="B76" s="39"/>
      <c r="C76" s="39"/>
      <c r="D76" s="39"/>
      <c r="E76" s="39"/>
      <c r="F76" s="39"/>
      <c r="G76" s="40"/>
      <c r="H76" s="40"/>
      <c r="I76" s="41"/>
      <c r="J76" s="41"/>
      <c r="K76" s="8"/>
      <c r="L76" s="8"/>
      <c r="M76" s="8"/>
      <c r="N76" s="8"/>
      <c r="O76" s="8"/>
      <c r="P76" s="8"/>
      <c r="Q76" s="8"/>
      <c r="R76" s="8"/>
      <c r="S76" s="9"/>
      <c r="T76" s="9"/>
      <c r="U76" s="7"/>
    </row>
    <row r="77" spans="1:21" ht="21.2" customHeight="1">
      <c r="A77" s="6"/>
      <c r="B77" s="39"/>
      <c r="C77" s="39"/>
      <c r="D77" s="39"/>
      <c r="E77" s="39"/>
      <c r="F77" s="39"/>
      <c r="G77" s="40"/>
      <c r="H77" s="40"/>
      <c r="I77" s="41"/>
      <c r="J77" s="41"/>
      <c r="K77" s="8"/>
      <c r="L77" s="8"/>
      <c r="M77" s="8"/>
      <c r="N77" s="8"/>
      <c r="O77" s="8"/>
      <c r="P77" s="8"/>
      <c r="Q77" s="8"/>
      <c r="R77" s="8"/>
      <c r="S77" s="9"/>
      <c r="T77" s="9"/>
      <c r="U77" s="7"/>
    </row>
    <row r="78" spans="1:21" ht="21.2" customHeight="1">
      <c r="A78" s="6"/>
      <c r="B78" s="39"/>
      <c r="C78" s="39"/>
      <c r="D78" s="39"/>
      <c r="E78" s="39"/>
      <c r="F78" s="39"/>
      <c r="G78" s="40"/>
      <c r="H78" s="40"/>
      <c r="I78" s="41"/>
      <c r="J78" s="41"/>
      <c r="K78" s="8"/>
      <c r="L78" s="8"/>
      <c r="M78" s="8"/>
      <c r="N78" s="8"/>
      <c r="O78" s="8"/>
      <c r="P78" s="8"/>
      <c r="Q78" s="8"/>
      <c r="R78" s="8"/>
      <c r="S78" s="9"/>
      <c r="T78" s="9"/>
      <c r="U78" s="7"/>
    </row>
    <row r="79" spans="1:21" ht="21.2" customHeight="1">
      <c r="A79" s="6"/>
      <c r="B79" s="39"/>
      <c r="C79" s="39"/>
      <c r="D79" s="39"/>
      <c r="E79" s="39"/>
      <c r="F79" s="39"/>
      <c r="G79" s="40"/>
      <c r="H79" s="40"/>
      <c r="I79" s="41"/>
      <c r="J79" s="41"/>
      <c r="K79" s="8"/>
      <c r="L79" s="8"/>
      <c r="M79" s="8"/>
      <c r="N79" s="8"/>
      <c r="O79" s="8"/>
      <c r="P79" s="8"/>
      <c r="Q79" s="8"/>
      <c r="R79" s="8"/>
      <c r="S79" s="9"/>
      <c r="T79" s="9"/>
      <c r="U79" s="7"/>
    </row>
    <row r="80" spans="1:21" ht="21.2" customHeight="1">
      <c r="A80" s="6"/>
      <c r="B80" s="39"/>
      <c r="C80" s="39"/>
      <c r="D80" s="39"/>
      <c r="E80" s="39"/>
      <c r="F80" s="39"/>
      <c r="G80" s="40"/>
      <c r="H80" s="40"/>
      <c r="I80" s="41"/>
      <c r="J80" s="41"/>
      <c r="K80" s="8"/>
      <c r="L80" s="8"/>
      <c r="M80" s="8"/>
      <c r="N80" s="8"/>
      <c r="O80" s="8"/>
      <c r="P80" s="8"/>
      <c r="Q80" s="8"/>
      <c r="R80" s="8"/>
      <c r="S80" s="9"/>
      <c r="T80" s="9"/>
      <c r="U80" s="7"/>
    </row>
    <row r="81" spans="1:21" ht="21.2" customHeight="1">
      <c r="A81" s="6"/>
      <c r="B81" s="39"/>
      <c r="C81" s="39"/>
      <c r="D81" s="39"/>
      <c r="E81" s="39"/>
      <c r="F81" s="39"/>
      <c r="G81" s="40"/>
      <c r="H81" s="40"/>
      <c r="I81" s="41"/>
      <c r="J81" s="41"/>
      <c r="K81" s="8"/>
      <c r="L81" s="8"/>
      <c r="M81" s="8"/>
      <c r="N81" s="8"/>
      <c r="O81" s="8"/>
      <c r="P81" s="8"/>
      <c r="Q81" s="8"/>
      <c r="R81" s="8"/>
      <c r="S81" s="9"/>
      <c r="T81" s="9"/>
      <c r="U81" s="7"/>
    </row>
    <row r="82" spans="1:21" ht="21.2" customHeight="1">
      <c r="A82" s="6"/>
      <c r="B82" s="39"/>
      <c r="C82" s="39"/>
      <c r="D82" s="39"/>
      <c r="E82" s="39"/>
      <c r="F82" s="39"/>
      <c r="G82" s="40"/>
      <c r="H82" s="40"/>
      <c r="I82" s="41"/>
      <c r="J82" s="41"/>
      <c r="K82" s="8"/>
      <c r="L82" s="8"/>
      <c r="M82" s="8"/>
      <c r="N82" s="8"/>
      <c r="O82" s="8"/>
      <c r="P82" s="8"/>
      <c r="Q82" s="8"/>
      <c r="R82" s="8"/>
      <c r="S82" s="9"/>
      <c r="T82" s="9"/>
      <c r="U82" s="7"/>
    </row>
    <row r="83" spans="1:21" ht="21.2" customHeight="1">
      <c r="A83" s="6"/>
      <c r="B83" s="39"/>
      <c r="C83" s="39"/>
      <c r="D83" s="39"/>
      <c r="E83" s="39"/>
      <c r="F83" s="39"/>
      <c r="G83" s="40"/>
      <c r="H83" s="40"/>
      <c r="I83" s="41"/>
      <c r="J83" s="41"/>
      <c r="K83" s="8"/>
      <c r="L83" s="8"/>
      <c r="M83" s="8"/>
      <c r="N83" s="8"/>
      <c r="O83" s="8"/>
      <c r="P83" s="8"/>
      <c r="Q83" s="8"/>
      <c r="R83" s="8"/>
      <c r="S83" s="9"/>
      <c r="T83" s="9"/>
      <c r="U83" s="7"/>
    </row>
    <row r="84" spans="1:21" ht="21.2" customHeight="1">
      <c r="A84" s="6"/>
      <c r="B84" s="39"/>
      <c r="C84" s="39"/>
      <c r="D84" s="39"/>
      <c r="E84" s="39"/>
      <c r="F84" s="39"/>
      <c r="G84" s="40"/>
      <c r="H84" s="40"/>
      <c r="I84" s="41"/>
      <c r="J84" s="41"/>
      <c r="K84" s="8"/>
      <c r="L84" s="8"/>
      <c r="M84" s="8"/>
      <c r="N84" s="8"/>
      <c r="O84" s="8"/>
      <c r="P84" s="8"/>
      <c r="Q84" s="8"/>
      <c r="R84" s="8"/>
      <c r="S84" s="9"/>
      <c r="T84" s="9"/>
      <c r="U84" s="7"/>
    </row>
    <row r="85" spans="1:21" ht="21.2" customHeight="1">
      <c r="A85" s="6"/>
      <c r="B85" s="39"/>
      <c r="C85" s="39"/>
      <c r="D85" s="39"/>
      <c r="E85" s="39"/>
      <c r="F85" s="39"/>
      <c r="G85" s="40"/>
      <c r="H85" s="40"/>
      <c r="I85" s="41"/>
      <c r="J85" s="41"/>
      <c r="K85" s="8"/>
      <c r="L85" s="8"/>
      <c r="M85" s="8"/>
      <c r="N85" s="8"/>
      <c r="O85" s="8"/>
      <c r="P85" s="8"/>
      <c r="Q85" s="8"/>
      <c r="R85" s="8"/>
      <c r="S85" s="9"/>
      <c r="T85" s="9"/>
      <c r="U85" s="7"/>
    </row>
    <row r="86" spans="1:21" ht="21.2" customHeight="1">
      <c r="A86" s="6"/>
      <c r="B86" s="39"/>
      <c r="C86" s="39"/>
      <c r="D86" s="39"/>
      <c r="E86" s="39"/>
      <c r="F86" s="39"/>
      <c r="G86" s="40"/>
      <c r="H86" s="40"/>
      <c r="I86" s="41"/>
      <c r="J86" s="41"/>
      <c r="K86" s="8"/>
      <c r="L86" s="8"/>
      <c r="M86" s="8"/>
      <c r="N86" s="8"/>
      <c r="O86" s="8"/>
      <c r="P86" s="8"/>
      <c r="Q86" s="8"/>
      <c r="R86" s="8"/>
      <c r="S86" s="9"/>
      <c r="T86" s="9"/>
      <c r="U86" s="7"/>
    </row>
    <row r="87" spans="1:21" ht="21.2" customHeight="1">
      <c r="A87" s="6"/>
      <c r="B87" s="39"/>
      <c r="C87" s="39"/>
      <c r="D87" s="39"/>
      <c r="E87" s="39"/>
      <c r="F87" s="39"/>
      <c r="G87" s="40"/>
      <c r="H87" s="40"/>
      <c r="I87" s="41"/>
      <c r="J87" s="41"/>
      <c r="K87" s="8"/>
      <c r="L87" s="8"/>
      <c r="M87" s="8"/>
      <c r="N87" s="8"/>
      <c r="O87" s="8"/>
      <c r="P87" s="8"/>
      <c r="Q87" s="8"/>
      <c r="R87" s="8"/>
      <c r="S87" s="9"/>
      <c r="T87" s="9"/>
      <c r="U87" s="7"/>
    </row>
    <row r="88" spans="1:21" ht="21.2" customHeight="1">
      <c r="A88" s="6"/>
      <c r="B88" s="39"/>
      <c r="C88" s="39"/>
      <c r="D88" s="39"/>
      <c r="E88" s="39"/>
      <c r="F88" s="39"/>
      <c r="G88" s="40"/>
      <c r="H88" s="40"/>
      <c r="I88" s="41"/>
      <c r="J88" s="41"/>
      <c r="K88" s="8"/>
      <c r="L88" s="8"/>
      <c r="M88" s="8"/>
      <c r="N88" s="8"/>
      <c r="O88" s="8"/>
      <c r="P88" s="8"/>
      <c r="Q88" s="8"/>
      <c r="R88" s="8"/>
      <c r="S88" s="9"/>
      <c r="T88" s="9"/>
      <c r="U88" s="7"/>
    </row>
    <row r="89" spans="1:21" ht="21.2" customHeight="1">
      <c r="A89" s="6"/>
      <c r="B89" s="39"/>
      <c r="C89" s="39"/>
      <c r="D89" s="39"/>
      <c r="E89" s="39"/>
      <c r="F89" s="39"/>
      <c r="G89" s="40"/>
      <c r="H89" s="40"/>
      <c r="I89" s="41"/>
      <c r="J89" s="41"/>
      <c r="K89" s="8"/>
      <c r="L89" s="8"/>
      <c r="M89" s="8"/>
      <c r="N89" s="8"/>
      <c r="O89" s="8"/>
      <c r="P89" s="8"/>
      <c r="Q89" s="8"/>
      <c r="R89" s="8"/>
      <c r="S89" s="9"/>
      <c r="T89" s="9"/>
      <c r="U89" s="7"/>
    </row>
    <row r="90" spans="1:21" ht="21.2" customHeight="1">
      <c r="A90" s="6"/>
      <c r="B90" s="39"/>
      <c r="C90" s="39"/>
      <c r="D90" s="39"/>
      <c r="E90" s="39"/>
      <c r="F90" s="39"/>
      <c r="G90" s="40"/>
      <c r="H90" s="40"/>
      <c r="I90" s="41"/>
      <c r="J90" s="41"/>
      <c r="K90" s="8"/>
      <c r="L90" s="8"/>
      <c r="M90" s="8"/>
      <c r="N90" s="8"/>
      <c r="O90" s="8"/>
      <c r="P90" s="8"/>
      <c r="Q90" s="8"/>
      <c r="R90" s="8"/>
      <c r="S90" s="9"/>
      <c r="T90" s="9"/>
      <c r="U90" s="7"/>
    </row>
    <row r="91" spans="1:21" ht="21.2" customHeight="1">
      <c r="A91" s="6"/>
      <c r="B91" s="39"/>
      <c r="C91" s="39"/>
      <c r="D91" s="39"/>
      <c r="E91" s="39"/>
      <c r="F91" s="39"/>
      <c r="G91" s="40"/>
      <c r="H91" s="40"/>
      <c r="I91" s="41"/>
      <c r="J91" s="41"/>
      <c r="K91" s="8"/>
      <c r="L91" s="8"/>
      <c r="M91" s="8"/>
      <c r="N91" s="8"/>
      <c r="O91" s="8"/>
      <c r="P91" s="8"/>
      <c r="Q91" s="8"/>
      <c r="R91" s="8"/>
      <c r="S91" s="9"/>
      <c r="T91" s="9"/>
      <c r="U91" s="7"/>
    </row>
    <row r="92" spans="1:21" ht="21.2" customHeight="1">
      <c r="A92" s="6"/>
      <c r="B92" s="39"/>
      <c r="C92" s="39"/>
      <c r="D92" s="39"/>
      <c r="E92" s="39"/>
      <c r="F92" s="39"/>
      <c r="G92" s="40"/>
      <c r="H92" s="40"/>
      <c r="I92" s="41"/>
      <c r="J92" s="41"/>
      <c r="K92" s="8"/>
      <c r="L92" s="8"/>
      <c r="M92" s="8"/>
      <c r="N92" s="8"/>
      <c r="O92" s="8"/>
      <c r="P92" s="8"/>
      <c r="Q92" s="8"/>
      <c r="R92" s="8"/>
      <c r="S92" s="9"/>
      <c r="T92" s="9"/>
      <c r="U92" s="7"/>
    </row>
    <row r="93" spans="1:21" ht="21.2" customHeight="1">
      <c r="A93" s="6"/>
      <c r="B93" s="39"/>
      <c r="C93" s="39"/>
      <c r="D93" s="39"/>
      <c r="E93" s="39"/>
      <c r="F93" s="39"/>
      <c r="G93" s="40"/>
      <c r="H93" s="40"/>
      <c r="I93" s="41"/>
      <c r="J93" s="41"/>
      <c r="K93" s="8"/>
      <c r="L93" s="8"/>
      <c r="M93" s="8"/>
      <c r="N93" s="8"/>
      <c r="O93" s="8"/>
      <c r="P93" s="8"/>
      <c r="Q93" s="8"/>
      <c r="R93" s="8"/>
      <c r="S93" s="9"/>
      <c r="T93" s="9"/>
      <c r="U93" s="7"/>
    </row>
    <row r="94" spans="1:21" ht="21.2" customHeight="1">
      <c r="A94" s="6"/>
      <c r="B94" s="39"/>
      <c r="C94" s="39"/>
      <c r="D94" s="39"/>
      <c r="E94" s="39"/>
      <c r="F94" s="39"/>
      <c r="G94" s="40"/>
      <c r="H94" s="40"/>
      <c r="I94" s="41"/>
      <c r="J94" s="41"/>
      <c r="K94" s="8"/>
      <c r="L94" s="8"/>
      <c r="M94" s="8"/>
      <c r="N94" s="8"/>
      <c r="O94" s="8"/>
      <c r="P94" s="8"/>
      <c r="Q94" s="8"/>
      <c r="R94" s="8"/>
      <c r="S94" s="9"/>
      <c r="T94" s="9"/>
      <c r="U94" s="7"/>
    </row>
    <row r="95" spans="1:21" ht="21.2" customHeight="1">
      <c r="A95" s="6"/>
      <c r="B95" s="39"/>
      <c r="C95" s="39"/>
      <c r="D95" s="39"/>
      <c r="E95" s="39"/>
      <c r="F95" s="39"/>
      <c r="G95" s="40"/>
      <c r="H95" s="40"/>
      <c r="I95" s="41"/>
      <c r="J95" s="41"/>
      <c r="K95" s="8"/>
      <c r="L95" s="8"/>
      <c r="M95" s="8"/>
      <c r="N95" s="8"/>
      <c r="O95" s="8"/>
      <c r="P95" s="8"/>
      <c r="Q95" s="8"/>
      <c r="R95" s="8"/>
      <c r="S95" s="9"/>
      <c r="T95" s="9"/>
      <c r="U95" s="7"/>
    </row>
    <row r="96" spans="1:21" ht="21.2" customHeight="1">
      <c r="A96" s="6"/>
      <c r="B96" s="39"/>
      <c r="C96" s="39"/>
      <c r="D96" s="39"/>
      <c r="E96" s="39"/>
      <c r="F96" s="39"/>
      <c r="G96" s="40"/>
      <c r="H96" s="40"/>
      <c r="I96" s="41"/>
      <c r="J96" s="41"/>
      <c r="K96" s="8"/>
      <c r="L96" s="8"/>
      <c r="M96" s="8"/>
      <c r="N96" s="8"/>
      <c r="O96" s="8"/>
      <c r="P96" s="8"/>
      <c r="Q96" s="8"/>
      <c r="R96" s="8"/>
      <c r="S96" s="9"/>
      <c r="T96" s="9"/>
      <c r="U96" s="7"/>
    </row>
    <row r="97" spans="1:21" ht="21.2" customHeight="1">
      <c r="A97" s="6"/>
      <c r="B97" s="39"/>
      <c r="C97" s="39"/>
      <c r="D97" s="39"/>
      <c r="E97" s="39"/>
      <c r="F97" s="39"/>
      <c r="G97" s="40"/>
      <c r="H97" s="40"/>
      <c r="I97" s="41"/>
      <c r="J97" s="41"/>
      <c r="K97" s="8"/>
      <c r="L97" s="8"/>
      <c r="M97" s="8"/>
      <c r="N97" s="8"/>
      <c r="O97" s="8"/>
      <c r="P97" s="8"/>
      <c r="Q97" s="8"/>
      <c r="R97" s="8"/>
      <c r="S97" s="9"/>
      <c r="T97" s="9"/>
      <c r="U97" s="7"/>
    </row>
    <row r="98" spans="1:21" ht="21.2" customHeight="1">
      <c r="A98" s="6"/>
      <c r="B98" s="39"/>
      <c r="C98" s="39"/>
      <c r="D98" s="39"/>
      <c r="E98" s="39"/>
      <c r="F98" s="39"/>
      <c r="G98" s="40"/>
      <c r="H98" s="40"/>
      <c r="I98" s="41"/>
      <c r="J98" s="41"/>
      <c r="K98" s="8"/>
      <c r="L98" s="8"/>
      <c r="M98" s="8"/>
      <c r="N98" s="8"/>
      <c r="O98" s="8"/>
      <c r="P98" s="8"/>
      <c r="Q98" s="8"/>
      <c r="R98" s="8"/>
      <c r="S98" s="9"/>
      <c r="T98" s="9"/>
      <c r="U98" s="7"/>
    </row>
    <row r="99" spans="1:21">
      <c r="A99" s="6"/>
      <c r="B99" s="93"/>
      <c r="C99" s="93"/>
      <c r="D99" s="93"/>
      <c r="E99" s="93"/>
      <c r="F99" s="93"/>
      <c r="G99" s="39"/>
      <c r="H99" s="39"/>
      <c r="I99" s="42"/>
      <c r="J99" s="42"/>
    </row>
    <row r="100" spans="1:21" ht="3.2" customHeight="1">
      <c r="A100" s="6"/>
      <c r="B100" s="39"/>
      <c r="C100" s="39"/>
      <c r="D100" s="39"/>
      <c r="E100" s="39"/>
      <c r="F100" s="39"/>
      <c r="G100" s="39"/>
      <c r="H100" s="39"/>
      <c r="I100" s="42"/>
      <c r="J100" s="42"/>
    </row>
    <row r="101" spans="1:21" hidden="1">
      <c r="B101" s="43"/>
      <c r="C101" s="43"/>
      <c r="D101" s="43"/>
      <c r="E101" s="43"/>
      <c r="F101" s="43"/>
      <c r="G101" s="43"/>
      <c r="H101" s="43"/>
      <c r="I101" s="21"/>
      <c r="J101" s="41"/>
    </row>
    <row r="102" spans="1:21">
      <c r="B102" s="43"/>
      <c r="C102" s="43"/>
      <c r="D102" s="43"/>
      <c r="E102" s="43"/>
      <c r="F102" s="43"/>
      <c r="G102" s="43"/>
      <c r="H102" s="43"/>
      <c r="I102" s="21"/>
      <c r="J102" s="41"/>
    </row>
    <row r="103" spans="1:21">
      <c r="B103" s="43"/>
      <c r="C103" s="43"/>
      <c r="D103" s="43"/>
      <c r="E103" s="43"/>
      <c r="F103" s="43"/>
      <c r="G103" s="43"/>
      <c r="H103" s="43"/>
      <c r="I103" s="21"/>
      <c r="J103" s="41"/>
    </row>
    <row r="104" spans="1:21">
      <c r="B104" s="43"/>
      <c r="C104" s="43"/>
      <c r="D104" s="43"/>
      <c r="E104" s="43"/>
      <c r="F104" s="43"/>
      <c r="G104" s="43"/>
      <c r="H104" s="43"/>
      <c r="I104" s="21"/>
      <c r="J104" s="41"/>
    </row>
    <row r="105" spans="1:21">
      <c r="B105" s="43"/>
      <c r="C105" s="43"/>
      <c r="D105" s="43"/>
      <c r="E105" s="43"/>
      <c r="F105" s="43"/>
      <c r="G105" s="43"/>
      <c r="H105" s="43"/>
      <c r="I105" s="21"/>
      <c r="J105" s="41"/>
    </row>
    <row r="106" spans="1:21" ht="16.350000000000001" customHeight="1">
      <c r="B106" s="43"/>
      <c r="C106" s="43"/>
      <c r="D106" s="43"/>
      <c r="E106" s="43"/>
      <c r="F106" s="43"/>
      <c r="G106" s="43"/>
      <c r="H106" s="43"/>
      <c r="I106" s="21"/>
      <c r="J106" s="41"/>
    </row>
    <row r="107" spans="1:21">
      <c r="B107" s="43"/>
      <c r="C107" s="43"/>
      <c r="D107" s="43"/>
      <c r="E107" s="43"/>
      <c r="F107" s="43"/>
      <c r="G107" s="43"/>
      <c r="H107" s="43"/>
      <c r="I107" s="21"/>
      <c r="J107" s="41"/>
    </row>
    <row r="108" spans="1:21">
      <c r="B108" s="43"/>
      <c r="C108" s="43"/>
      <c r="D108" s="43"/>
      <c r="E108" s="43"/>
      <c r="F108" s="43"/>
      <c r="G108" s="43"/>
      <c r="H108" s="43"/>
      <c r="I108" s="21"/>
      <c r="J108" s="41"/>
    </row>
    <row r="109" spans="1:21" ht="13.5" thickBot="1">
      <c r="B109" s="43"/>
      <c r="C109" s="43"/>
      <c r="D109" s="43"/>
      <c r="E109" s="43"/>
      <c r="F109" s="43"/>
      <c r="G109" s="43"/>
      <c r="H109" s="43"/>
      <c r="I109" s="21"/>
      <c r="J109" s="41"/>
    </row>
    <row r="110" spans="1:21" ht="16.899999999999999" customHeight="1">
      <c r="B110" s="92"/>
      <c r="C110" s="92"/>
      <c r="D110" s="92"/>
      <c r="E110" s="92"/>
      <c r="F110" s="92"/>
      <c r="G110" s="92"/>
      <c r="H110" s="92"/>
      <c r="I110" s="92"/>
      <c r="J110" s="92"/>
    </row>
  </sheetData>
  <mergeCells count="189">
    <mergeCell ref="IA35:II35"/>
    <mergeCell ref="IJ35:IR35"/>
    <mergeCell ref="IS35:IV35"/>
    <mergeCell ref="B37:J37"/>
    <mergeCell ref="FY35:GG35"/>
    <mergeCell ref="GH35:GP35"/>
    <mergeCell ref="GQ35:GY35"/>
    <mergeCell ref="GZ35:HH35"/>
    <mergeCell ref="HI35:HQ35"/>
    <mergeCell ref="HR35:HZ35"/>
    <mergeCell ref="CV35:DD35"/>
    <mergeCell ref="DE35:DM35"/>
    <mergeCell ref="DN35:DV35"/>
    <mergeCell ref="DW35:EE35"/>
    <mergeCell ref="EF35:EN35"/>
    <mergeCell ref="EO35:EW35"/>
    <mergeCell ref="EX35:FF35"/>
    <mergeCell ref="FG35:FO35"/>
    <mergeCell ref="FP35:FX35"/>
    <mergeCell ref="S35:AA35"/>
    <mergeCell ref="AB35:AJ35"/>
    <mergeCell ref="AK35:AS35"/>
    <mergeCell ref="AT35:BB35"/>
    <mergeCell ref="BC35:BK35"/>
    <mergeCell ref="BL35:BT35"/>
    <mergeCell ref="BU35:CC35"/>
    <mergeCell ref="CD35:CL35"/>
    <mergeCell ref="CM35:CU35"/>
    <mergeCell ref="FY34:GG34"/>
    <mergeCell ref="GH34:GP34"/>
    <mergeCell ref="GQ34:GY34"/>
    <mergeCell ref="GZ34:HH34"/>
    <mergeCell ref="HI34:HQ34"/>
    <mergeCell ref="HR34:HZ34"/>
    <mergeCell ref="IA34:II34"/>
    <mergeCell ref="IJ34:IR34"/>
    <mergeCell ref="IS34:IV34"/>
    <mergeCell ref="CV34:DD34"/>
    <mergeCell ref="DE34:DM34"/>
    <mergeCell ref="DN34:DV34"/>
    <mergeCell ref="DW34:EE34"/>
    <mergeCell ref="EF34:EN34"/>
    <mergeCell ref="EO34:EW34"/>
    <mergeCell ref="EX34:FF34"/>
    <mergeCell ref="FG34:FO34"/>
    <mergeCell ref="FP34:FX34"/>
    <mergeCell ref="S34:AA34"/>
    <mergeCell ref="AB34:AJ34"/>
    <mergeCell ref="AK34:AS34"/>
    <mergeCell ref="AT34:BB34"/>
    <mergeCell ref="BC34:BK34"/>
    <mergeCell ref="BL34:BT34"/>
    <mergeCell ref="BU34:CC34"/>
    <mergeCell ref="CD34:CL34"/>
    <mergeCell ref="CM34:CU34"/>
    <mergeCell ref="FY33:GG33"/>
    <mergeCell ref="GH33:GP33"/>
    <mergeCell ref="GQ33:GY33"/>
    <mergeCell ref="GZ33:HH33"/>
    <mergeCell ref="HI33:HQ33"/>
    <mergeCell ref="HR33:HZ33"/>
    <mergeCell ref="IA33:II33"/>
    <mergeCell ref="IJ33:IR33"/>
    <mergeCell ref="IS33:IV33"/>
    <mergeCell ref="CV33:DD33"/>
    <mergeCell ref="DE33:DM33"/>
    <mergeCell ref="DN33:DV33"/>
    <mergeCell ref="DW33:EE33"/>
    <mergeCell ref="EF33:EN33"/>
    <mergeCell ref="EO33:EW33"/>
    <mergeCell ref="EX33:FF33"/>
    <mergeCell ref="FG33:FO33"/>
    <mergeCell ref="FP33:FX33"/>
    <mergeCell ref="S33:AA33"/>
    <mergeCell ref="AB33:AJ33"/>
    <mergeCell ref="AK33:AS33"/>
    <mergeCell ref="AT33:BB33"/>
    <mergeCell ref="BC33:BK33"/>
    <mergeCell ref="BL33:BT33"/>
    <mergeCell ref="BU33:CC33"/>
    <mergeCell ref="CD33:CL33"/>
    <mergeCell ref="CM33:CU33"/>
    <mergeCell ref="B6:H6"/>
    <mergeCell ref="B8:H8"/>
    <mergeCell ref="B2:G2"/>
    <mergeCell ref="B4:H4"/>
    <mergeCell ref="I4:J4"/>
    <mergeCell ref="B3:H3"/>
    <mergeCell ref="B5:H5"/>
    <mergeCell ref="I3:J3"/>
    <mergeCell ref="I5:J5"/>
    <mergeCell ref="I6:J6"/>
    <mergeCell ref="D7:J7"/>
    <mergeCell ref="G68:H68"/>
    <mergeCell ref="G58:H58"/>
    <mergeCell ref="B51:F51"/>
    <mergeCell ref="I56:J56"/>
    <mergeCell ref="G59:H59"/>
    <mergeCell ref="B58:F58"/>
    <mergeCell ref="I53:J53"/>
    <mergeCell ref="I58:J58"/>
    <mergeCell ref="B110:J110"/>
    <mergeCell ref="G60:H60"/>
    <mergeCell ref="G61:H61"/>
    <mergeCell ref="G62:H62"/>
    <mergeCell ref="B61:F61"/>
    <mergeCell ref="B99:F99"/>
    <mergeCell ref="B62:F62"/>
    <mergeCell ref="G65:H65"/>
    <mergeCell ref="G56:H56"/>
    <mergeCell ref="G57:H57"/>
    <mergeCell ref="B60:F60"/>
    <mergeCell ref="B65:F65"/>
    <mergeCell ref="G64:H64"/>
    <mergeCell ref="G52:H52"/>
    <mergeCell ref="G53:H53"/>
    <mergeCell ref="G54:H54"/>
    <mergeCell ref="G49:H49"/>
    <mergeCell ref="A34:J34"/>
    <mergeCell ref="A35:J35"/>
    <mergeCell ref="G45:H45"/>
    <mergeCell ref="I65:J65"/>
    <mergeCell ref="I61:J61"/>
    <mergeCell ref="I62:J62"/>
    <mergeCell ref="B57:F57"/>
    <mergeCell ref="I52:J52"/>
    <mergeCell ref="B64:F64"/>
    <mergeCell ref="I64:J64"/>
    <mergeCell ref="G63:H63"/>
    <mergeCell ref="I59:J59"/>
    <mergeCell ref="B59:F59"/>
    <mergeCell ref="I63:J63"/>
    <mergeCell ref="B63:F63"/>
    <mergeCell ref="B53:F53"/>
    <mergeCell ref="B56:F56"/>
    <mergeCell ref="I60:J60"/>
    <mergeCell ref="G55:H55"/>
    <mergeCell ref="I57:J57"/>
    <mergeCell ref="I55:J55"/>
    <mergeCell ref="B52:F52"/>
    <mergeCell ref="B55:F55"/>
    <mergeCell ref="G46:H46"/>
    <mergeCell ref="G47:H47"/>
    <mergeCell ref="I47:J47"/>
    <mergeCell ref="B54:F54"/>
    <mergeCell ref="B48:F48"/>
    <mergeCell ref="B45:F45"/>
    <mergeCell ref="B36:J36"/>
    <mergeCell ref="B38:J38"/>
    <mergeCell ref="B47:F47"/>
    <mergeCell ref="I49:J49"/>
    <mergeCell ref="I54:J54"/>
    <mergeCell ref="I51:J51"/>
    <mergeCell ref="A42:J42"/>
    <mergeCell ref="I43:J43"/>
    <mergeCell ref="I50:J50"/>
    <mergeCell ref="B46:F46"/>
    <mergeCell ref="G48:H48"/>
    <mergeCell ref="I46:J46"/>
    <mergeCell ref="I45:J45"/>
    <mergeCell ref="I48:J48"/>
    <mergeCell ref="G51:H51"/>
    <mergeCell ref="B50:F50"/>
    <mergeCell ref="B49:F49"/>
    <mergeCell ref="G50:H50"/>
    <mergeCell ref="B15:H15"/>
    <mergeCell ref="I8:J8"/>
    <mergeCell ref="B16:H16"/>
    <mergeCell ref="B18:H18"/>
    <mergeCell ref="B20:H20"/>
    <mergeCell ref="I44:J44"/>
    <mergeCell ref="B43:F43"/>
    <mergeCell ref="B27:J27"/>
    <mergeCell ref="B28:J28"/>
    <mergeCell ref="B22:J22"/>
    <mergeCell ref="B39:H39"/>
    <mergeCell ref="B40:I40"/>
    <mergeCell ref="B11:J11"/>
    <mergeCell ref="F14:I14"/>
    <mergeCell ref="C14:E14"/>
    <mergeCell ref="A33:J33"/>
    <mergeCell ref="A30:J30"/>
    <mergeCell ref="B32:J32"/>
    <mergeCell ref="B25:H25"/>
    <mergeCell ref="B23:J23"/>
    <mergeCell ref="B12:J12"/>
    <mergeCell ref="B17:H17"/>
    <mergeCell ref="G43:H43"/>
    <mergeCell ref="G44:H44"/>
  </mergeCells>
  <phoneticPr fontId="3" type="noConversion"/>
  <pageMargins left="0.59055118110236227" right="0" top="0.19685039370078741" bottom="0.19685039370078741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tabSelected="1" zoomScale="80" zoomScaleNormal="80" workbookViewId="0">
      <pane ySplit="10" topLeftCell="A11" activePane="bottomLeft" state="frozen"/>
      <selection pane="bottomLeft" activeCell="E35" sqref="E35:E43"/>
    </sheetView>
  </sheetViews>
  <sheetFormatPr defaultRowHeight="12.75"/>
  <cols>
    <col min="1" max="1" width="27.7109375" customWidth="1"/>
    <col min="2" max="2" width="10.5703125" customWidth="1"/>
    <col min="3" max="3" width="11.140625" customWidth="1"/>
    <col min="4" max="4" width="10.28515625" customWidth="1"/>
    <col min="5" max="5" width="20.28515625" customWidth="1"/>
    <col min="6" max="6" width="20.7109375" customWidth="1"/>
    <col min="7" max="7" width="20.42578125" customWidth="1"/>
    <col min="8" max="8" width="15.42578125" customWidth="1"/>
    <col min="9" max="9" width="19.7109375" customWidth="1"/>
    <col min="10" max="10" width="15.7109375" customWidth="1"/>
  </cols>
  <sheetData>
    <row r="2" spans="1:10" ht="14.2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4.25">
      <c r="A3" s="102" t="s">
        <v>130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>
      <c r="A5" s="103" t="s">
        <v>8</v>
      </c>
      <c r="B5" s="103" t="s">
        <v>47</v>
      </c>
      <c r="C5" s="106" t="s">
        <v>48</v>
      </c>
      <c r="D5" s="107"/>
      <c r="E5" s="112" t="s">
        <v>49</v>
      </c>
      <c r="F5" s="112"/>
      <c r="G5" s="112"/>
      <c r="H5" s="112"/>
      <c r="I5" s="112"/>
      <c r="J5" s="112"/>
    </row>
    <row r="6" spans="1:10" ht="21" customHeight="1">
      <c r="A6" s="104"/>
      <c r="B6" s="104"/>
      <c r="C6" s="108"/>
      <c r="D6" s="109"/>
      <c r="E6" s="103" t="s">
        <v>50</v>
      </c>
      <c r="F6" s="112" t="s">
        <v>0</v>
      </c>
      <c r="G6" s="112"/>
      <c r="H6" s="112"/>
      <c r="I6" s="112"/>
      <c r="J6" s="112"/>
    </row>
    <row r="7" spans="1:10" ht="94.5" customHeight="1">
      <c r="A7" s="104"/>
      <c r="B7" s="104"/>
      <c r="C7" s="108"/>
      <c r="D7" s="109"/>
      <c r="E7" s="104"/>
      <c r="F7" s="103" t="s">
        <v>51</v>
      </c>
      <c r="G7" s="103" t="s">
        <v>52</v>
      </c>
      <c r="H7" s="103" t="s">
        <v>53</v>
      </c>
      <c r="I7" s="112" t="s">
        <v>54</v>
      </c>
      <c r="J7" s="112"/>
    </row>
    <row r="8" spans="1:10">
      <c r="A8" s="104"/>
      <c r="B8" s="104"/>
      <c r="C8" s="110"/>
      <c r="D8" s="111"/>
      <c r="E8" s="104"/>
      <c r="F8" s="104"/>
      <c r="G8" s="104"/>
      <c r="H8" s="104"/>
      <c r="I8" s="103" t="s">
        <v>50</v>
      </c>
      <c r="J8" s="103" t="s">
        <v>55</v>
      </c>
    </row>
    <row r="9" spans="1:10" ht="63" customHeight="1">
      <c r="A9" s="105"/>
      <c r="B9" s="105"/>
      <c r="C9" s="46" t="s">
        <v>56</v>
      </c>
      <c r="D9" s="46" t="s">
        <v>57</v>
      </c>
      <c r="E9" s="105"/>
      <c r="F9" s="105"/>
      <c r="G9" s="105"/>
      <c r="H9" s="105"/>
      <c r="I9" s="105"/>
      <c r="J9" s="105"/>
    </row>
    <row r="10" spans="1:10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</row>
    <row r="11" spans="1:10" s="61" customFormat="1" ht="33" customHeight="1">
      <c r="A11" s="58" t="s">
        <v>58</v>
      </c>
      <c r="B11" s="59">
        <v>100</v>
      </c>
      <c r="C11" s="59" t="s">
        <v>59</v>
      </c>
      <c r="D11" s="59" t="s">
        <v>60</v>
      </c>
      <c r="E11" s="60">
        <f>F11+G11+I11</f>
        <v>66197500</v>
      </c>
      <c r="F11" s="60">
        <f>F12</f>
        <v>57858500</v>
      </c>
      <c r="G11" s="60">
        <f>G15</f>
        <v>4839000</v>
      </c>
      <c r="H11" s="60"/>
      <c r="I11" s="60">
        <v>3500000</v>
      </c>
      <c r="J11" s="60"/>
    </row>
    <row r="12" spans="1:10" ht="43.5" customHeight="1">
      <c r="A12" s="49" t="s">
        <v>126</v>
      </c>
      <c r="B12" s="48">
        <v>110</v>
      </c>
      <c r="C12" s="48"/>
      <c r="D12" s="48">
        <v>130</v>
      </c>
      <c r="E12" s="51">
        <f>F12+I12</f>
        <v>61358500</v>
      </c>
      <c r="F12" s="51">
        <f>SUM(F13:F14)</f>
        <v>57858500</v>
      </c>
      <c r="G12" s="51" t="s">
        <v>60</v>
      </c>
      <c r="H12" s="51" t="s">
        <v>60</v>
      </c>
      <c r="I12" s="51">
        <f>SUM(I13:I14)</f>
        <v>3500000</v>
      </c>
      <c r="J12" s="51"/>
    </row>
    <row r="13" spans="1:10" ht="33.75" customHeight="1">
      <c r="A13" s="49" t="s">
        <v>127</v>
      </c>
      <c r="B13" s="66">
        <v>111</v>
      </c>
      <c r="C13" s="66"/>
      <c r="D13" s="66">
        <v>131</v>
      </c>
      <c r="E13" s="51">
        <f>F13+I13</f>
        <v>61358500</v>
      </c>
      <c r="F13" s="51">
        <v>57858500</v>
      </c>
      <c r="G13" s="51" t="s">
        <v>135</v>
      </c>
      <c r="H13" s="51" t="s">
        <v>135</v>
      </c>
      <c r="I13" s="51">
        <v>3500000</v>
      </c>
      <c r="J13" s="51"/>
    </row>
    <row r="14" spans="1:10" ht="33.75" customHeight="1">
      <c r="A14" s="49" t="s">
        <v>128</v>
      </c>
      <c r="B14" s="66">
        <v>112</v>
      </c>
      <c r="C14" s="66"/>
      <c r="D14" s="66">
        <v>134</v>
      </c>
      <c r="E14" s="51">
        <v>0</v>
      </c>
      <c r="F14" s="51">
        <v>0</v>
      </c>
      <c r="G14" s="51" t="s">
        <v>135</v>
      </c>
      <c r="H14" s="51" t="s">
        <v>135</v>
      </c>
      <c r="I14" s="51">
        <v>0</v>
      </c>
      <c r="J14" s="51"/>
    </row>
    <row r="15" spans="1:10" ht="36.75" customHeight="1">
      <c r="A15" s="49" t="s">
        <v>134</v>
      </c>
      <c r="B15" s="48">
        <v>120</v>
      </c>
      <c r="C15" s="48"/>
      <c r="D15" s="48">
        <v>152</v>
      </c>
      <c r="E15" s="51">
        <f>G15</f>
        <v>4839000</v>
      </c>
      <c r="F15" s="51" t="s">
        <v>60</v>
      </c>
      <c r="G15" s="51">
        <v>4839000</v>
      </c>
      <c r="H15" s="51">
        <v>0</v>
      </c>
      <c r="I15" s="51" t="s">
        <v>60</v>
      </c>
      <c r="J15" s="51" t="s">
        <v>60</v>
      </c>
    </row>
    <row r="16" spans="1:10" s="61" customFormat="1" ht="33.75" customHeight="1">
      <c r="A16" s="58" t="s">
        <v>61</v>
      </c>
      <c r="B16" s="59">
        <v>200</v>
      </c>
      <c r="C16" s="59"/>
      <c r="D16" s="59" t="s">
        <v>60</v>
      </c>
      <c r="E16" s="60">
        <f t="shared" ref="E16:J16" si="0">E17+E23+E28+E30+E34+E44+E47+E51+E55+E62</f>
        <v>66197500</v>
      </c>
      <c r="F16" s="60">
        <f t="shared" si="0"/>
        <v>57858500</v>
      </c>
      <c r="G16" s="60">
        <f t="shared" si="0"/>
        <v>4839000</v>
      </c>
      <c r="H16" s="60">
        <f t="shared" si="0"/>
        <v>0</v>
      </c>
      <c r="I16" s="60">
        <f t="shared" si="0"/>
        <v>3500000</v>
      </c>
      <c r="J16" s="60">
        <f t="shared" si="0"/>
        <v>0</v>
      </c>
    </row>
    <row r="17" spans="1:10" ht="45.75" customHeight="1">
      <c r="A17" s="47" t="s">
        <v>62</v>
      </c>
      <c r="B17" s="48">
        <v>210</v>
      </c>
      <c r="C17" s="48">
        <v>111</v>
      </c>
      <c r="D17" s="50" t="s">
        <v>59</v>
      </c>
      <c r="E17" s="68">
        <f>F17+I17</f>
        <v>42690000</v>
      </c>
      <c r="F17" s="68">
        <f>F18+F22</f>
        <v>42190000</v>
      </c>
      <c r="G17" s="68">
        <f t="shared" ref="G17:J17" si="1">SUM(G19:G21)</f>
        <v>0</v>
      </c>
      <c r="H17" s="68">
        <f t="shared" si="1"/>
        <v>0</v>
      </c>
      <c r="I17" s="68">
        <f t="shared" si="1"/>
        <v>500000</v>
      </c>
      <c r="J17" s="68">
        <f t="shared" si="1"/>
        <v>0</v>
      </c>
    </row>
    <row r="18" spans="1:10" ht="22.9" customHeight="1">
      <c r="A18" s="49" t="s">
        <v>63</v>
      </c>
      <c r="B18" s="46">
        <v>211</v>
      </c>
      <c r="C18" s="46"/>
      <c r="D18" s="52">
        <v>211</v>
      </c>
      <c r="E18" s="51">
        <f>F18+I18</f>
        <v>42500000</v>
      </c>
      <c r="F18" s="51">
        <f>SUM(F19:F21)</f>
        <v>42000000</v>
      </c>
      <c r="G18" s="51"/>
      <c r="H18" s="51"/>
      <c r="I18" s="51">
        <f>SUM(I19:I21)</f>
        <v>500000</v>
      </c>
      <c r="J18" s="51"/>
    </row>
    <row r="19" spans="1:10" ht="36" customHeight="1">
      <c r="A19" s="49" t="s">
        <v>64</v>
      </c>
      <c r="B19" s="46" t="s">
        <v>65</v>
      </c>
      <c r="C19" s="46"/>
      <c r="D19" s="49"/>
      <c r="E19" s="51">
        <f t="shared" ref="E19:E22" si="2">F19+I19</f>
        <v>586000</v>
      </c>
      <c r="F19" s="51">
        <v>576000</v>
      </c>
      <c r="G19" s="51"/>
      <c r="H19" s="51"/>
      <c r="I19" s="51">
        <v>10000</v>
      </c>
      <c r="J19" s="51"/>
    </row>
    <row r="20" spans="1:10" ht="60" customHeight="1">
      <c r="A20" s="49" t="s">
        <v>66</v>
      </c>
      <c r="B20" s="46" t="s">
        <v>67</v>
      </c>
      <c r="C20" s="46"/>
      <c r="D20" s="49"/>
      <c r="E20" s="51">
        <f t="shared" si="2"/>
        <v>1100000</v>
      </c>
      <c r="F20" s="51">
        <v>1080000</v>
      </c>
      <c r="G20" s="51"/>
      <c r="H20" s="51"/>
      <c r="I20" s="51">
        <v>20000</v>
      </c>
      <c r="J20" s="51"/>
    </row>
    <row r="21" spans="1:10" ht="38.25" customHeight="1">
      <c r="A21" s="49" t="s">
        <v>68</v>
      </c>
      <c r="B21" s="46" t="s">
        <v>69</v>
      </c>
      <c r="C21" s="46"/>
      <c r="D21" s="49"/>
      <c r="E21" s="51">
        <f t="shared" si="2"/>
        <v>40814000</v>
      </c>
      <c r="F21" s="51">
        <v>40344000</v>
      </c>
      <c r="G21" s="51"/>
      <c r="H21" s="51"/>
      <c r="I21" s="51">
        <v>470000</v>
      </c>
      <c r="J21" s="51"/>
    </row>
    <row r="22" spans="1:10" ht="44.25" customHeight="1">
      <c r="A22" s="49" t="s">
        <v>137</v>
      </c>
      <c r="B22" s="69">
        <v>212</v>
      </c>
      <c r="C22" s="48"/>
      <c r="D22" s="52">
        <v>266</v>
      </c>
      <c r="E22" s="51">
        <f t="shared" si="2"/>
        <v>190000</v>
      </c>
      <c r="F22" s="51">
        <v>190000</v>
      </c>
      <c r="G22" s="51"/>
      <c r="H22" s="51"/>
      <c r="I22" s="51">
        <v>0</v>
      </c>
      <c r="J22" s="51"/>
    </row>
    <row r="23" spans="1:10" ht="57" customHeight="1">
      <c r="A23" s="47" t="s">
        <v>70</v>
      </c>
      <c r="B23" s="48">
        <v>220</v>
      </c>
      <c r="C23" s="48">
        <v>112</v>
      </c>
      <c r="D23" s="50" t="s">
        <v>59</v>
      </c>
      <c r="E23" s="68">
        <f t="shared" ref="E23:J23" si="3">SUM(E24:E27)</f>
        <v>865000</v>
      </c>
      <c r="F23" s="68">
        <f t="shared" si="3"/>
        <v>5000</v>
      </c>
      <c r="G23" s="68">
        <f t="shared" si="3"/>
        <v>380000</v>
      </c>
      <c r="H23" s="68">
        <f t="shared" si="3"/>
        <v>0</v>
      </c>
      <c r="I23" s="68">
        <f t="shared" si="3"/>
        <v>480000</v>
      </c>
      <c r="J23" s="68">
        <f t="shared" si="3"/>
        <v>0</v>
      </c>
    </row>
    <row r="24" spans="1:10" ht="30.75" customHeight="1">
      <c r="A24" s="49" t="s">
        <v>136</v>
      </c>
      <c r="B24" s="67">
        <v>221</v>
      </c>
      <c r="C24" s="67"/>
      <c r="D24" s="52">
        <v>212</v>
      </c>
      <c r="E24" s="51">
        <f>SUM(F24:J24)</f>
        <v>390000</v>
      </c>
      <c r="F24" s="51"/>
      <c r="G24" s="51">
        <v>380000</v>
      </c>
      <c r="H24" s="51"/>
      <c r="I24" s="51">
        <v>10000</v>
      </c>
      <c r="J24" s="51"/>
    </row>
    <row r="25" spans="1:10" ht="24" customHeight="1">
      <c r="A25" s="49" t="s">
        <v>71</v>
      </c>
      <c r="B25" s="46">
        <v>222</v>
      </c>
      <c r="C25" s="46"/>
      <c r="D25" s="52">
        <v>222</v>
      </c>
      <c r="E25" s="51">
        <f>SUM(F25:J25)</f>
        <v>450000</v>
      </c>
      <c r="F25" s="51"/>
      <c r="G25" s="51"/>
      <c r="H25" s="51"/>
      <c r="I25" s="51">
        <v>450000</v>
      </c>
      <c r="J25" s="51"/>
    </row>
    <row r="26" spans="1:10" ht="24" customHeight="1">
      <c r="A26" s="49" t="s">
        <v>81</v>
      </c>
      <c r="B26" s="67">
        <v>223</v>
      </c>
      <c r="C26" s="67"/>
      <c r="D26" s="52">
        <v>226</v>
      </c>
      <c r="E26" s="51">
        <f>SUM(F26:J26)</f>
        <v>20000</v>
      </c>
      <c r="F26" s="51"/>
      <c r="G26" s="51"/>
      <c r="H26" s="51"/>
      <c r="I26" s="51">
        <v>20000</v>
      </c>
      <c r="J26" s="51"/>
    </row>
    <row r="27" spans="1:10" ht="45" customHeight="1">
      <c r="A27" s="49" t="s">
        <v>137</v>
      </c>
      <c r="B27" s="46">
        <v>224</v>
      </c>
      <c r="C27" s="46"/>
      <c r="D27" s="52">
        <v>266</v>
      </c>
      <c r="E27" s="51">
        <f>SUM(F27:J27)</f>
        <v>5000</v>
      </c>
      <c r="F27" s="51">
        <v>5000</v>
      </c>
      <c r="G27" s="51"/>
      <c r="H27" s="51"/>
      <c r="I27" s="51"/>
      <c r="J27" s="51"/>
    </row>
    <row r="28" spans="1:10" ht="85.15" customHeight="1">
      <c r="A28" s="47" t="s">
        <v>74</v>
      </c>
      <c r="B28" s="48">
        <v>230</v>
      </c>
      <c r="C28" s="48">
        <v>119</v>
      </c>
      <c r="D28" s="50" t="s">
        <v>59</v>
      </c>
      <c r="E28" s="68">
        <f t="shared" ref="E28:J28" si="4">SUM(E29:E29)</f>
        <v>12700000</v>
      </c>
      <c r="F28" s="68">
        <f t="shared" si="4"/>
        <v>12700000</v>
      </c>
      <c r="G28" s="68">
        <f t="shared" si="4"/>
        <v>0</v>
      </c>
      <c r="H28" s="68">
        <f t="shared" si="4"/>
        <v>0</v>
      </c>
      <c r="I28" s="68">
        <f t="shared" si="4"/>
        <v>0</v>
      </c>
      <c r="J28" s="68">
        <f t="shared" si="4"/>
        <v>0</v>
      </c>
    </row>
    <row r="29" spans="1:10" ht="36" customHeight="1">
      <c r="A29" s="49" t="s">
        <v>75</v>
      </c>
      <c r="B29" s="46">
        <v>231</v>
      </c>
      <c r="C29" s="48"/>
      <c r="D29" s="52">
        <v>213</v>
      </c>
      <c r="E29" s="51">
        <f>SUM(F29:J29)</f>
        <v>12700000</v>
      </c>
      <c r="F29" s="51">
        <v>12700000</v>
      </c>
      <c r="G29" s="51"/>
      <c r="H29" s="51"/>
      <c r="I29" s="51"/>
      <c r="J29" s="51"/>
    </row>
    <row r="30" spans="1:10" ht="81" customHeight="1">
      <c r="A30" s="47" t="s">
        <v>118</v>
      </c>
      <c r="B30" s="48">
        <v>240</v>
      </c>
      <c r="C30" s="48">
        <v>243</v>
      </c>
      <c r="D30" s="50" t="s">
        <v>59</v>
      </c>
      <c r="E30" s="68">
        <f>SUM(E31:E33)</f>
        <v>4235000</v>
      </c>
      <c r="F30" s="68">
        <f t="shared" ref="F30:J30" si="5">SUM(F31:F33)</f>
        <v>0</v>
      </c>
      <c r="G30" s="68">
        <f t="shared" si="5"/>
        <v>4235000</v>
      </c>
      <c r="H30" s="68">
        <f t="shared" si="5"/>
        <v>0</v>
      </c>
      <c r="I30" s="68">
        <f t="shared" si="5"/>
        <v>0</v>
      </c>
      <c r="J30" s="68">
        <f t="shared" si="5"/>
        <v>0</v>
      </c>
    </row>
    <row r="31" spans="1:10" ht="38.25" customHeight="1">
      <c r="A31" s="49" t="s">
        <v>80</v>
      </c>
      <c r="B31" s="46">
        <v>241</v>
      </c>
      <c r="C31" s="46"/>
      <c r="D31" s="52">
        <v>225</v>
      </c>
      <c r="E31" s="51">
        <f>SUM(F31:J31)</f>
        <v>0</v>
      </c>
      <c r="F31" s="51"/>
      <c r="G31" s="51"/>
      <c r="H31" s="51"/>
      <c r="I31" s="51"/>
      <c r="J31" s="51"/>
    </row>
    <row r="32" spans="1:10" ht="21" customHeight="1">
      <c r="A32" s="49" t="s">
        <v>81</v>
      </c>
      <c r="B32" s="46">
        <v>242</v>
      </c>
      <c r="C32" s="46"/>
      <c r="D32" s="52">
        <v>226</v>
      </c>
      <c r="E32" s="51">
        <f>SUM(F32:J32)</f>
        <v>0</v>
      </c>
      <c r="F32" s="51"/>
      <c r="G32" s="51"/>
      <c r="H32" s="51"/>
      <c r="I32" s="51"/>
      <c r="J32" s="51"/>
    </row>
    <row r="33" spans="1:10" ht="35.25" customHeight="1">
      <c r="A33" s="49" t="s">
        <v>138</v>
      </c>
      <c r="B33" s="67">
        <v>243</v>
      </c>
      <c r="C33" s="67"/>
      <c r="D33" s="52">
        <v>228</v>
      </c>
      <c r="E33" s="51">
        <f>SUM(F33:J33)</f>
        <v>4235000</v>
      </c>
      <c r="F33" s="51"/>
      <c r="G33" s="51">
        <v>4235000</v>
      </c>
      <c r="H33" s="51"/>
      <c r="I33" s="51"/>
      <c r="J33" s="51"/>
    </row>
    <row r="34" spans="1:10" ht="76.5" customHeight="1">
      <c r="A34" s="47" t="s">
        <v>76</v>
      </c>
      <c r="B34" s="48">
        <v>250</v>
      </c>
      <c r="C34" s="48">
        <v>244</v>
      </c>
      <c r="D34" s="50" t="s">
        <v>59</v>
      </c>
      <c r="E34" s="68">
        <f>F34+G34+I34</f>
        <v>5331500</v>
      </c>
      <c r="F34" s="68">
        <f t="shared" ref="E34:J34" si="6">SUM(F35:F43)</f>
        <v>2663500</v>
      </c>
      <c r="G34" s="68">
        <f t="shared" si="6"/>
        <v>178000</v>
      </c>
      <c r="H34" s="68">
        <f t="shared" si="6"/>
        <v>0</v>
      </c>
      <c r="I34" s="68">
        <f t="shared" si="6"/>
        <v>2490000</v>
      </c>
      <c r="J34" s="68">
        <f t="shared" si="6"/>
        <v>0</v>
      </c>
    </row>
    <row r="35" spans="1:10" ht="18.600000000000001" customHeight="1">
      <c r="A35" s="49" t="s">
        <v>77</v>
      </c>
      <c r="B35" s="46">
        <v>251</v>
      </c>
      <c r="C35" s="46"/>
      <c r="D35" s="52">
        <v>221</v>
      </c>
      <c r="E35" s="51">
        <f>SUM(F35:J35)</f>
        <v>340000</v>
      </c>
      <c r="F35" s="51">
        <v>120000</v>
      </c>
      <c r="G35" s="51"/>
      <c r="H35" s="51"/>
      <c r="I35" s="51">
        <v>220000</v>
      </c>
      <c r="J35" s="51"/>
    </row>
    <row r="36" spans="1:10" ht="19.5" customHeight="1">
      <c r="A36" s="49" t="s">
        <v>71</v>
      </c>
      <c r="B36" s="46">
        <v>252</v>
      </c>
      <c r="C36" s="46"/>
      <c r="D36" s="52">
        <v>222</v>
      </c>
      <c r="E36" s="51">
        <f t="shared" ref="E36:E43" si="7">SUM(F36:J36)</f>
        <v>100000</v>
      </c>
      <c r="F36" s="51"/>
      <c r="G36" s="51"/>
      <c r="H36" s="51"/>
      <c r="I36" s="51">
        <v>100000</v>
      </c>
      <c r="J36" s="51"/>
    </row>
    <row r="37" spans="1:10" ht="25.5" customHeight="1">
      <c r="A37" s="49" t="s">
        <v>78</v>
      </c>
      <c r="B37" s="46">
        <v>253</v>
      </c>
      <c r="C37" s="46"/>
      <c r="D37" s="52">
        <v>223</v>
      </c>
      <c r="E37" s="51">
        <f t="shared" si="7"/>
        <v>789410</v>
      </c>
      <c r="F37" s="51">
        <v>789410</v>
      </c>
      <c r="G37" s="51"/>
      <c r="H37" s="51"/>
      <c r="I37" s="51"/>
      <c r="J37" s="51"/>
    </row>
    <row r="38" spans="1:10" ht="39" customHeight="1">
      <c r="A38" s="49" t="s">
        <v>79</v>
      </c>
      <c r="B38" s="46">
        <v>254</v>
      </c>
      <c r="C38" s="46"/>
      <c r="D38" s="52">
        <v>224</v>
      </c>
      <c r="E38" s="51">
        <f t="shared" si="7"/>
        <v>0</v>
      </c>
      <c r="F38" s="51"/>
      <c r="G38" s="51"/>
      <c r="H38" s="51"/>
      <c r="I38" s="51"/>
      <c r="J38" s="51"/>
    </row>
    <row r="39" spans="1:10" ht="38.25" customHeight="1">
      <c r="A39" s="49" t="s">
        <v>80</v>
      </c>
      <c r="B39" s="46">
        <v>255</v>
      </c>
      <c r="C39" s="46"/>
      <c r="D39" s="52">
        <v>225</v>
      </c>
      <c r="E39" s="51">
        <f t="shared" si="7"/>
        <v>907000</v>
      </c>
      <c r="F39" s="51"/>
      <c r="G39" s="51">
        <v>7000</v>
      </c>
      <c r="H39" s="51"/>
      <c r="I39" s="51">
        <v>900000</v>
      </c>
      <c r="J39" s="51"/>
    </row>
    <row r="40" spans="1:10" ht="21" customHeight="1">
      <c r="A40" s="49" t="s">
        <v>81</v>
      </c>
      <c r="B40" s="46">
        <v>256</v>
      </c>
      <c r="C40" s="46"/>
      <c r="D40" s="52">
        <v>226</v>
      </c>
      <c r="E40" s="51">
        <f t="shared" si="7"/>
        <v>1479500</v>
      </c>
      <c r="F40" s="51">
        <v>913500</v>
      </c>
      <c r="G40" s="51">
        <v>41000</v>
      </c>
      <c r="H40" s="51"/>
      <c r="I40" s="51">
        <v>525000</v>
      </c>
      <c r="J40" s="51"/>
    </row>
    <row r="41" spans="1:10" ht="21" customHeight="1">
      <c r="A41" s="49" t="s">
        <v>139</v>
      </c>
      <c r="B41" s="67">
        <v>257</v>
      </c>
      <c r="C41" s="67"/>
      <c r="D41" s="52">
        <v>227</v>
      </c>
      <c r="E41" s="51">
        <f t="shared" si="7"/>
        <v>35000</v>
      </c>
      <c r="F41" s="51"/>
      <c r="G41" s="51"/>
      <c r="H41" s="51"/>
      <c r="I41" s="51">
        <v>35000</v>
      </c>
      <c r="J41" s="51"/>
    </row>
    <row r="42" spans="1:10" ht="39" customHeight="1">
      <c r="A42" s="49" t="s">
        <v>82</v>
      </c>
      <c r="B42" s="46">
        <v>258</v>
      </c>
      <c r="C42" s="46"/>
      <c r="D42" s="52">
        <v>310</v>
      </c>
      <c r="E42" s="51">
        <f t="shared" si="7"/>
        <v>310000</v>
      </c>
      <c r="F42" s="51"/>
      <c r="G42" s="51">
        <v>60000</v>
      </c>
      <c r="H42" s="51"/>
      <c r="I42" s="51">
        <v>250000</v>
      </c>
      <c r="J42" s="51"/>
    </row>
    <row r="43" spans="1:10" ht="44.25" customHeight="1">
      <c r="A43" s="49" t="s">
        <v>83</v>
      </c>
      <c r="B43" s="46">
        <v>259</v>
      </c>
      <c r="C43" s="46"/>
      <c r="D43" s="52">
        <v>340</v>
      </c>
      <c r="E43" s="51">
        <f t="shared" si="7"/>
        <v>1370590</v>
      </c>
      <c r="F43" s="51">
        <v>840590</v>
      </c>
      <c r="G43" s="51">
        <v>70000</v>
      </c>
      <c r="H43" s="51"/>
      <c r="I43" s="51">
        <v>460000</v>
      </c>
      <c r="J43" s="51"/>
    </row>
    <row r="44" spans="1:10" ht="67.5" customHeight="1">
      <c r="A44" s="47" t="s">
        <v>84</v>
      </c>
      <c r="B44" s="48">
        <v>260</v>
      </c>
      <c r="C44" s="48">
        <v>321</v>
      </c>
      <c r="D44" s="50" t="s">
        <v>59</v>
      </c>
      <c r="E44" s="68">
        <f t="shared" ref="E44:J44" si="8">SUM(E45:E46)</f>
        <v>46000</v>
      </c>
      <c r="F44" s="68">
        <f t="shared" si="8"/>
        <v>0</v>
      </c>
      <c r="G44" s="68">
        <f t="shared" si="8"/>
        <v>46000</v>
      </c>
      <c r="H44" s="68">
        <f t="shared" si="8"/>
        <v>0</v>
      </c>
      <c r="I44" s="68">
        <f t="shared" si="8"/>
        <v>0</v>
      </c>
      <c r="J44" s="68">
        <f t="shared" si="8"/>
        <v>0</v>
      </c>
    </row>
    <row r="45" spans="1:10" ht="30" customHeight="1">
      <c r="A45" s="49" t="s">
        <v>72</v>
      </c>
      <c r="B45" s="46">
        <v>261</v>
      </c>
      <c r="C45" s="46"/>
      <c r="D45" s="52">
        <v>262</v>
      </c>
      <c r="E45" s="51">
        <f>SUM(F45:J45)</f>
        <v>0</v>
      </c>
      <c r="F45" s="51"/>
      <c r="G45" s="51"/>
      <c r="H45" s="51"/>
      <c r="I45" s="51"/>
      <c r="J45" s="51"/>
    </row>
    <row r="46" spans="1:10" ht="67.5" customHeight="1">
      <c r="A46" s="49" t="s">
        <v>85</v>
      </c>
      <c r="B46" s="46">
        <v>262</v>
      </c>
      <c r="C46" s="46"/>
      <c r="D46" s="52">
        <v>263</v>
      </c>
      <c r="E46" s="51">
        <f>SUM(F46:J46)</f>
        <v>46000</v>
      </c>
      <c r="F46" s="51"/>
      <c r="G46" s="51">
        <v>46000</v>
      </c>
      <c r="H46" s="51"/>
      <c r="I46" s="51"/>
      <c r="J46" s="51"/>
    </row>
    <row r="47" spans="1:10" ht="63.75" customHeight="1">
      <c r="A47" s="47" t="s">
        <v>86</v>
      </c>
      <c r="B47" s="48">
        <v>270</v>
      </c>
      <c r="C47" s="48">
        <v>323</v>
      </c>
      <c r="D47" s="50" t="s">
        <v>59</v>
      </c>
      <c r="E47" s="51">
        <f t="shared" ref="E47:J47" si="9">SUM(E48:E50)</f>
        <v>0</v>
      </c>
      <c r="F47" s="51">
        <f t="shared" si="9"/>
        <v>0</v>
      </c>
      <c r="G47" s="51">
        <f t="shared" si="9"/>
        <v>0</v>
      </c>
      <c r="H47" s="51">
        <f t="shared" si="9"/>
        <v>0</v>
      </c>
      <c r="I47" s="51">
        <f t="shared" si="9"/>
        <v>0</v>
      </c>
      <c r="J47" s="51">
        <f t="shared" si="9"/>
        <v>0</v>
      </c>
    </row>
    <row r="48" spans="1:10" ht="19.5" customHeight="1">
      <c r="A48" s="49" t="s">
        <v>87</v>
      </c>
      <c r="B48" s="46">
        <v>271</v>
      </c>
      <c r="C48" s="46"/>
      <c r="D48" s="52">
        <v>220</v>
      </c>
      <c r="E48" s="51">
        <f>SUM(F48:J48)</f>
        <v>0</v>
      </c>
      <c r="F48" s="51"/>
      <c r="G48" s="51"/>
      <c r="H48" s="51"/>
      <c r="I48" s="51"/>
      <c r="J48" s="51"/>
    </row>
    <row r="49" spans="1:10" ht="82.5" customHeight="1">
      <c r="A49" s="49" t="s">
        <v>88</v>
      </c>
      <c r="B49" s="46">
        <v>272</v>
      </c>
      <c r="C49" s="46"/>
      <c r="D49" s="52">
        <v>261</v>
      </c>
      <c r="E49" s="51">
        <f>SUM(F49:J49)</f>
        <v>0</v>
      </c>
      <c r="F49" s="51"/>
      <c r="G49" s="51"/>
      <c r="H49" s="51"/>
      <c r="I49" s="51"/>
      <c r="J49" s="51"/>
    </row>
    <row r="50" spans="1:10" ht="38.25" customHeight="1">
      <c r="A50" s="49" t="s">
        <v>72</v>
      </c>
      <c r="B50" s="46">
        <v>273</v>
      </c>
      <c r="C50" s="46"/>
      <c r="D50" s="52">
        <v>262</v>
      </c>
      <c r="E50" s="51">
        <f>SUM(F50:J50)</f>
        <v>0</v>
      </c>
      <c r="F50" s="51"/>
      <c r="G50" s="51"/>
      <c r="H50" s="51"/>
      <c r="I50" s="51"/>
      <c r="J50" s="51"/>
    </row>
    <row r="51" spans="1:10" ht="83.25" customHeight="1">
      <c r="A51" s="47" t="s">
        <v>89</v>
      </c>
      <c r="B51" s="48">
        <v>280</v>
      </c>
      <c r="C51" s="48">
        <v>416</v>
      </c>
      <c r="D51" s="50" t="s">
        <v>59</v>
      </c>
      <c r="E51" s="51">
        <f t="shared" ref="E51:J51" si="10">SUM(E52:E54)</f>
        <v>0</v>
      </c>
      <c r="F51" s="51">
        <f t="shared" si="10"/>
        <v>0</v>
      </c>
      <c r="G51" s="51">
        <f t="shared" si="10"/>
        <v>0</v>
      </c>
      <c r="H51" s="51">
        <f t="shared" si="10"/>
        <v>0</v>
      </c>
      <c r="I51" s="51">
        <f t="shared" si="10"/>
        <v>0</v>
      </c>
      <c r="J51" s="51">
        <f t="shared" si="10"/>
        <v>0</v>
      </c>
    </row>
    <row r="52" spans="1:10" ht="31.5" customHeight="1">
      <c r="A52" s="49" t="s">
        <v>81</v>
      </c>
      <c r="B52" s="46">
        <v>281</v>
      </c>
      <c r="C52" s="46"/>
      <c r="D52" s="52">
        <v>226</v>
      </c>
      <c r="E52" s="51">
        <f>SUM(F52:J52)</f>
        <v>0</v>
      </c>
      <c r="F52" s="51"/>
      <c r="G52" s="51"/>
      <c r="H52" s="51"/>
      <c r="I52" s="51"/>
      <c r="J52" s="51"/>
    </row>
    <row r="53" spans="1:10" ht="24" customHeight="1">
      <c r="A53" s="49" t="s">
        <v>73</v>
      </c>
      <c r="B53" s="46">
        <v>282</v>
      </c>
      <c r="C53" s="46"/>
      <c r="D53" s="52">
        <v>290</v>
      </c>
      <c r="E53" s="51">
        <f>SUM(F53:J53)</f>
        <v>0</v>
      </c>
      <c r="F53" s="51"/>
      <c r="G53" s="51"/>
      <c r="H53" s="51"/>
      <c r="I53" s="51"/>
      <c r="J53" s="51"/>
    </row>
    <row r="54" spans="1:10" ht="41.25" customHeight="1">
      <c r="A54" s="49" t="s">
        <v>82</v>
      </c>
      <c r="B54" s="46">
        <v>283</v>
      </c>
      <c r="C54" s="46"/>
      <c r="D54" s="52">
        <v>310</v>
      </c>
      <c r="E54" s="51">
        <f>SUM(F54:J54)</f>
        <v>0</v>
      </c>
      <c r="F54" s="51"/>
      <c r="G54" s="51"/>
      <c r="H54" s="51"/>
      <c r="I54" s="51"/>
      <c r="J54" s="51"/>
    </row>
    <row r="55" spans="1:10" ht="79.5" customHeight="1">
      <c r="A55" s="47" t="s">
        <v>90</v>
      </c>
      <c r="B55" s="48">
        <v>290</v>
      </c>
      <c r="C55" s="48">
        <v>417</v>
      </c>
      <c r="D55" s="50" t="s">
        <v>59</v>
      </c>
      <c r="E55" s="51">
        <f t="shared" ref="E55:J55" si="11">SUM(E56:E61)</f>
        <v>0</v>
      </c>
      <c r="F55" s="51">
        <f t="shared" si="11"/>
        <v>0</v>
      </c>
      <c r="G55" s="51">
        <f t="shared" si="11"/>
        <v>0</v>
      </c>
      <c r="H55" s="51">
        <f t="shared" si="11"/>
        <v>0</v>
      </c>
      <c r="I55" s="51">
        <f t="shared" si="11"/>
        <v>0</v>
      </c>
      <c r="J55" s="51">
        <f t="shared" si="11"/>
        <v>0</v>
      </c>
    </row>
    <row r="56" spans="1:10" ht="24" customHeight="1">
      <c r="A56" s="49" t="s">
        <v>71</v>
      </c>
      <c r="B56" s="46">
        <v>291</v>
      </c>
      <c r="C56" s="46"/>
      <c r="D56" s="52">
        <v>222</v>
      </c>
      <c r="E56" s="51">
        <f t="shared" ref="E56:E61" si="12">SUM(F56:J56)</f>
        <v>0</v>
      </c>
      <c r="F56" s="51"/>
      <c r="G56" s="51"/>
      <c r="H56" s="51"/>
      <c r="I56" s="51"/>
      <c r="J56" s="51"/>
    </row>
    <row r="57" spans="1:10" ht="33" customHeight="1">
      <c r="A57" s="49" t="s">
        <v>79</v>
      </c>
      <c r="B57" s="46">
        <v>292</v>
      </c>
      <c r="C57" s="46"/>
      <c r="D57" s="52">
        <v>224</v>
      </c>
      <c r="E57" s="51">
        <f t="shared" si="12"/>
        <v>0</v>
      </c>
      <c r="F57" s="51"/>
      <c r="G57" s="51"/>
      <c r="H57" s="51"/>
      <c r="I57" s="51"/>
      <c r="J57" s="51"/>
    </row>
    <row r="58" spans="1:10" ht="24" customHeight="1">
      <c r="A58" s="49" t="s">
        <v>81</v>
      </c>
      <c r="B58" s="46">
        <v>293</v>
      </c>
      <c r="C58" s="46"/>
      <c r="D58" s="52">
        <v>226</v>
      </c>
      <c r="E58" s="51">
        <f t="shared" si="12"/>
        <v>0</v>
      </c>
      <c r="F58" s="51"/>
      <c r="G58" s="51"/>
      <c r="H58" s="51"/>
      <c r="I58" s="51"/>
      <c r="J58" s="51"/>
    </row>
    <row r="59" spans="1:10" ht="19.899999999999999" customHeight="1">
      <c r="A59" s="49" t="s">
        <v>73</v>
      </c>
      <c r="B59" s="46">
        <v>294</v>
      </c>
      <c r="C59" s="46"/>
      <c r="D59" s="52">
        <v>290</v>
      </c>
      <c r="E59" s="51">
        <f t="shared" si="12"/>
        <v>0</v>
      </c>
      <c r="F59" s="51"/>
      <c r="G59" s="51"/>
      <c r="H59" s="51"/>
      <c r="I59" s="51"/>
      <c r="J59" s="51"/>
    </row>
    <row r="60" spans="1:10" ht="36" customHeight="1">
      <c r="A60" s="49" t="s">
        <v>82</v>
      </c>
      <c r="B60" s="46">
        <v>295</v>
      </c>
      <c r="C60" s="46"/>
      <c r="D60" s="52">
        <v>310</v>
      </c>
      <c r="E60" s="51">
        <f t="shared" si="12"/>
        <v>0</v>
      </c>
      <c r="F60" s="51"/>
      <c r="G60" s="51"/>
      <c r="H60" s="51"/>
      <c r="I60" s="51"/>
      <c r="J60" s="51"/>
    </row>
    <row r="61" spans="1:10" ht="35.25" customHeight="1">
      <c r="A61" s="49" t="s">
        <v>83</v>
      </c>
      <c r="B61" s="46">
        <v>296</v>
      </c>
      <c r="C61" s="46"/>
      <c r="D61" s="52">
        <v>340</v>
      </c>
      <c r="E61" s="51">
        <f t="shared" si="12"/>
        <v>0</v>
      </c>
      <c r="F61" s="51"/>
      <c r="G61" s="51"/>
      <c r="H61" s="51"/>
      <c r="I61" s="51"/>
      <c r="J61" s="51"/>
    </row>
    <row r="62" spans="1:10" ht="42.6" customHeight="1">
      <c r="A62" s="47" t="s">
        <v>109</v>
      </c>
      <c r="B62" s="48">
        <v>300</v>
      </c>
      <c r="C62" s="48">
        <v>850</v>
      </c>
      <c r="D62" s="50" t="s">
        <v>59</v>
      </c>
      <c r="E62" s="68">
        <f t="shared" ref="E62:J62" si="13">SUM(E63:E65)</f>
        <v>330000</v>
      </c>
      <c r="F62" s="68">
        <f t="shared" si="13"/>
        <v>300000</v>
      </c>
      <c r="G62" s="68">
        <f t="shared" si="13"/>
        <v>0</v>
      </c>
      <c r="H62" s="68">
        <f t="shared" si="13"/>
        <v>0</v>
      </c>
      <c r="I62" s="68">
        <f t="shared" si="13"/>
        <v>30000</v>
      </c>
      <c r="J62" s="68">
        <f t="shared" si="13"/>
        <v>0</v>
      </c>
    </row>
    <row r="63" spans="1:10" ht="44.25" customHeight="1">
      <c r="A63" s="49" t="s">
        <v>110</v>
      </c>
      <c r="B63" s="46">
        <v>301</v>
      </c>
      <c r="C63" s="46">
        <v>851</v>
      </c>
      <c r="D63" s="52">
        <v>291</v>
      </c>
      <c r="E63" s="51">
        <f>SUM(F63:J63)</f>
        <v>283000</v>
      </c>
      <c r="F63" s="51">
        <v>280000</v>
      </c>
      <c r="G63" s="51"/>
      <c r="H63" s="51"/>
      <c r="I63" s="51">
        <v>3000</v>
      </c>
      <c r="J63" s="51"/>
    </row>
    <row r="64" spans="1:10" ht="33" customHeight="1">
      <c r="A64" s="49" t="s">
        <v>107</v>
      </c>
      <c r="B64" s="46">
        <v>302</v>
      </c>
      <c r="C64" s="46">
        <v>852</v>
      </c>
      <c r="D64" s="52">
        <v>291</v>
      </c>
      <c r="E64" s="51">
        <f>SUM(F64:J64)</f>
        <v>47000</v>
      </c>
      <c r="F64" s="51">
        <v>20000</v>
      </c>
      <c r="G64" s="51"/>
      <c r="H64" s="51"/>
      <c r="I64" s="51">
        <v>27000</v>
      </c>
      <c r="J64" s="51"/>
    </row>
    <row r="65" spans="1:10" ht="24" customHeight="1">
      <c r="A65" s="49" t="s">
        <v>108</v>
      </c>
      <c r="B65" s="46">
        <v>303</v>
      </c>
      <c r="C65" s="46">
        <v>853</v>
      </c>
      <c r="D65" s="52">
        <v>292</v>
      </c>
      <c r="E65" s="51">
        <f>SUM(F65:J65)</f>
        <v>0</v>
      </c>
      <c r="F65" s="51"/>
      <c r="G65" s="51"/>
      <c r="H65" s="51"/>
      <c r="I65" s="51"/>
      <c r="J65" s="51"/>
    </row>
    <row r="66" spans="1:10" ht="47.25" customHeight="1">
      <c r="A66" s="47" t="s">
        <v>91</v>
      </c>
      <c r="B66" s="48">
        <v>400</v>
      </c>
      <c r="C66" s="46"/>
      <c r="D66" s="52"/>
      <c r="E66" s="51">
        <f t="shared" ref="E66:J66" si="14">SUM(E67:E68)</f>
        <v>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</row>
    <row r="67" spans="1:10" ht="30" customHeight="1">
      <c r="A67" s="49" t="s">
        <v>92</v>
      </c>
      <c r="B67" s="46">
        <v>410</v>
      </c>
      <c r="C67" s="46"/>
      <c r="D67" s="52"/>
      <c r="E67" s="51">
        <f>SUM(F67:J67)</f>
        <v>0</v>
      </c>
      <c r="F67" s="51"/>
      <c r="G67" s="51"/>
      <c r="H67" s="51"/>
      <c r="I67" s="51"/>
      <c r="J67" s="51"/>
    </row>
    <row r="68" spans="1:10" ht="20.25" customHeight="1">
      <c r="A68" s="49" t="s">
        <v>93</v>
      </c>
      <c r="B68" s="46">
        <v>420</v>
      </c>
      <c r="C68" s="46"/>
      <c r="D68" s="52"/>
      <c r="E68" s="51">
        <f>SUM(F68:J68)</f>
        <v>0</v>
      </c>
      <c r="F68" s="51"/>
      <c r="G68" s="51"/>
      <c r="H68" s="51"/>
      <c r="I68" s="51"/>
      <c r="J68" s="51"/>
    </row>
    <row r="69" spans="1:10" ht="27.75" customHeight="1">
      <c r="A69" s="47" t="s">
        <v>94</v>
      </c>
      <c r="B69" s="48">
        <v>500</v>
      </c>
      <c r="C69" s="46"/>
      <c r="D69" s="52"/>
      <c r="E69" s="51">
        <f t="shared" ref="E69:J69" si="15">SUM(E70:E71)</f>
        <v>0</v>
      </c>
      <c r="F69" s="51">
        <f t="shared" si="15"/>
        <v>0</v>
      </c>
      <c r="G69" s="51">
        <f t="shared" si="15"/>
        <v>0</v>
      </c>
      <c r="H69" s="51">
        <f t="shared" si="15"/>
        <v>0</v>
      </c>
      <c r="I69" s="51">
        <f t="shared" si="15"/>
        <v>0</v>
      </c>
      <c r="J69" s="51">
        <f t="shared" si="15"/>
        <v>0</v>
      </c>
    </row>
    <row r="70" spans="1:10" ht="33" customHeight="1">
      <c r="A70" s="49" t="s">
        <v>95</v>
      </c>
      <c r="B70" s="46">
        <v>510</v>
      </c>
      <c r="C70" s="46"/>
      <c r="D70" s="52"/>
      <c r="E70" s="51">
        <f>SUM(F70:J70)</f>
        <v>0</v>
      </c>
      <c r="F70" s="51"/>
      <c r="G70" s="51"/>
      <c r="H70" s="51"/>
      <c r="I70" s="51"/>
      <c r="J70" s="51"/>
    </row>
    <row r="71" spans="1:10" ht="21.6" customHeight="1">
      <c r="A71" s="49" t="s">
        <v>96</v>
      </c>
      <c r="B71" s="46">
        <v>520</v>
      </c>
      <c r="C71" s="46"/>
      <c r="D71" s="52"/>
      <c r="E71" s="51">
        <f>SUM(F71:J71)</f>
        <v>0</v>
      </c>
      <c r="F71" s="51"/>
      <c r="G71" s="51"/>
      <c r="H71" s="51"/>
      <c r="I71" s="51"/>
      <c r="J71" s="51"/>
    </row>
    <row r="72" spans="1:10" ht="32.450000000000003" customHeight="1">
      <c r="A72" s="47" t="s">
        <v>97</v>
      </c>
      <c r="B72" s="48">
        <v>600</v>
      </c>
      <c r="C72" s="46"/>
      <c r="D72" s="46" t="s">
        <v>60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</row>
    <row r="73" spans="1:10" ht="36" customHeight="1">
      <c r="A73" s="47" t="s">
        <v>98</v>
      </c>
      <c r="B73" s="48">
        <v>700</v>
      </c>
      <c r="C73" s="46"/>
      <c r="D73" s="46" t="s">
        <v>60</v>
      </c>
      <c r="E73" s="51">
        <f>SUM(F73:J73)</f>
        <v>0</v>
      </c>
      <c r="F73" s="51"/>
      <c r="G73" s="51"/>
      <c r="H73" s="51"/>
      <c r="I73" s="51"/>
      <c r="J73" s="51"/>
    </row>
    <row r="74" spans="1:10">
      <c r="A74" s="45"/>
      <c r="B74" s="45"/>
      <c r="C74" s="45"/>
      <c r="D74" s="45"/>
      <c r="E74" s="45"/>
      <c r="F74" s="45"/>
      <c r="G74" s="45"/>
      <c r="H74" s="45"/>
      <c r="I74" s="45"/>
      <c r="J74" s="45"/>
    </row>
  </sheetData>
  <mergeCells count="14">
    <mergeCell ref="A2:J2"/>
    <mergeCell ref="A3:J3"/>
    <mergeCell ref="A5:A9"/>
    <mergeCell ref="C5:D8"/>
    <mergeCell ref="E5:J5"/>
    <mergeCell ref="E6:E9"/>
    <mergeCell ref="B5:B9"/>
    <mergeCell ref="G7:G9"/>
    <mergeCell ref="H7:H9"/>
    <mergeCell ref="F6:J6"/>
    <mergeCell ref="F7:F9"/>
    <mergeCell ref="I7:J7"/>
    <mergeCell ref="I8:I9"/>
    <mergeCell ref="J8:J9"/>
  </mergeCells>
  <pageMargins left="0.59055118110236227" right="0" top="0.19685039370078741" bottom="0.19685039370078741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Поступления_выплаты</vt:lpstr>
      <vt:lpstr>'Титульный лист'!Область_печати</vt:lpstr>
    </vt:vector>
  </TitlesOfParts>
  <Company>DSZN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Главбух</cp:lastModifiedBy>
  <cp:lastPrinted>2019-01-29T12:04:43Z</cp:lastPrinted>
  <dcterms:created xsi:type="dcterms:W3CDTF">2011-07-19T06:41:20Z</dcterms:created>
  <dcterms:modified xsi:type="dcterms:W3CDTF">2019-01-30T05:45:10Z</dcterms:modified>
</cp:coreProperties>
</file>